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1" i="1" l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<sst xmlns="http://schemas.openxmlformats.org/spreadsheetml/2006/main" count="36" uniqueCount="36">
  <si>
    <t>Станом на 28.05.2020</t>
  </si>
  <si>
    <t>Аналіз виконання плану по доходах</t>
  </si>
  <si>
    <t>На 21.01.2020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</si>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</sst>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9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1100</v>
      </c>
      <c r="G9" s="11">
        <v>729.22</v>
      </c>
      <c r="H9" s="11">
        <f>G9-F9</f>
        <v>-370.78</v>
      </c>
      <c r="I9" s="11">
        <f>IF(F9=0,0,G9/F9*100)</f>
        <v>66.292727272727276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1100</v>
      </c>
      <c r="G10" s="11">
        <v>729.22</v>
      </c>
      <c r="H10" s="11">
        <f>G10-F10</f>
        <v>-370.78</v>
      </c>
      <c r="I10" s="11">
        <f>IF(F10=0,0,G10/F10*100)</f>
        <v>66.292727272727276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1100</v>
      </c>
      <c r="G11" s="11">
        <v>729.22</v>
      </c>
      <c r="H11" s="11">
        <f>G11-F11</f>
        <v>-370.78</v>
      </c>
      <c r="I11" s="11">
        <f>IF(F11=0,0,G11/F11*100)</f>
        <v>66.292727272727276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400</v>
      </c>
      <c r="G12" s="11">
        <v>506.78</v>
      </c>
      <c r="H12" s="11">
        <f>G12-F12</f>
        <v>106.77999999999997</v>
      </c>
      <c r="I12" s="11">
        <f>IF(F12=0,0,G12/F12*100)</f>
        <v>126.69500000000001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0</v>
      </c>
      <c r="G13" s="11">
        <v>0</v>
      </c>
      <c r="H13" s="11">
        <f>G13-F13</f>
        <v>0</v>
      </c>
      <c r="I13" s="11">
        <f>IF(F13=0,0,G13/F13*100)</f>
        <v>0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700</v>
      </c>
      <c r="G14" s="11">
        <v>222.44</v>
      </c>
      <c r="H14" s="11">
        <f>G14-F14</f>
        <v>-477.56</v>
      </c>
      <c r="I14" s="11">
        <f>IF(F14=0,0,G14/F14*100)</f>
        <v>31.777142857142859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1463497</v>
      </c>
      <c r="F15" s="11">
        <v>121958.08333333334</v>
      </c>
      <c r="G15" s="11">
        <v>129231.76</v>
      </c>
      <c r="H15" s="11">
        <f>G15-F15</f>
        <v>7273.6766666666517</v>
      </c>
      <c r="I15" s="11">
        <f>IF(F15=0,0,G15/F15*100)</f>
        <v>105.96407918840967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229.43</v>
      </c>
      <c r="H18" s="11">
        <f>G18-F18</f>
        <v>229.43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229.43</v>
      </c>
      <c r="H19" s="11">
        <f>G19-F19</f>
        <v>229.43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229.43</v>
      </c>
      <c r="H20" s="11">
        <f>G20-F20</f>
        <v>229.43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1463497</v>
      </c>
      <c r="F21" s="11">
        <v>121958.08333333334</v>
      </c>
      <c r="G21" s="11">
        <v>34636.58</v>
      </c>
      <c r="H21" s="11">
        <f>G21-F21</f>
        <v>-87321.503333333341</v>
      </c>
      <c r="I21" s="11">
        <f>IF(F21=0,0,G21/F21*100)</f>
        <v>28.400397130981474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1463497</v>
      </c>
      <c r="F22" s="11">
        <v>121958.08333333334</v>
      </c>
      <c r="G22" s="11">
        <v>34636.58</v>
      </c>
      <c r="H22" s="11">
        <f>G22-F22</f>
        <v>-87321.503333333341</v>
      </c>
      <c r="I22" s="11">
        <f>IF(F22=0,0,G22/F22*100)</f>
        <v>28.400397130981474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118099.41666666667</v>
      </c>
      <c r="G23" s="11">
        <v>34551.58</v>
      </c>
      <c r="H23" s="11">
        <f>G23-F23</f>
        <v>-83547.83666666667</v>
      </c>
      <c r="I23" s="11">
        <f>IF(F23=0,0,G23/F23*100)</f>
        <v>29.256351110963713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3858.6666666666665</v>
      </c>
      <c r="G24" s="11">
        <v>0</v>
      </c>
      <c r="H24" s="11">
        <f>G24-F24</f>
        <v>-3858.6666666666665</v>
      </c>
      <c r="I24" s="11">
        <f>IF(F24=0,0,G24/F24*100)</f>
        <v>0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0</v>
      </c>
      <c r="F25" s="11">
        <v>0</v>
      </c>
      <c r="G25" s="11">
        <v>85</v>
      </c>
      <c r="H25" s="11">
        <f>G25-F25</f>
        <v>85</v>
      </c>
      <c r="I25" s="11">
        <f>IF(F25=0,0,G25/F25*100)</f>
        <v>0</v>
      </c>
    </row>
    <row r="26" spans="1:9" x14ac:dyDescent="0.2">
      <c r="A26" s="10"/>
      <c r="B26" s="10">
        <v>30000000</v>
      </c>
      <c r="C26" s="10" t="s">
        <v>30</v>
      </c>
      <c r="D26" s="11">
        <v>100000</v>
      </c>
      <c r="E26" s="11">
        <v>100000</v>
      </c>
      <c r="F26" s="11">
        <v>0</v>
      </c>
      <c r="G26" s="11">
        <v>0</v>
      </c>
      <c r="H26" s="11">
        <f>G26-F26</f>
        <v>0</v>
      </c>
      <c r="I26" s="11">
        <f>IF(F26=0,0,G26/F26*100)</f>
        <v>0</v>
      </c>
    </row>
    <row r="27" spans="1:9" x14ac:dyDescent="0.2">
      <c r="A27" s="10"/>
      <c r="B27" s="10">
        <v>33000000</v>
      </c>
      <c r="C27" s="10" t="s">
        <v>31</v>
      </c>
      <c r="D27" s="11">
        <v>100000</v>
      </c>
      <c r="E27" s="11">
        <v>100000</v>
      </c>
      <c r="F27" s="11">
        <v>0</v>
      </c>
      <c r="G27" s="11">
        <v>0</v>
      </c>
      <c r="H27" s="11">
        <f>G27-F27</f>
        <v>0</v>
      </c>
      <c r="I27" s="11">
        <f>IF(F27=0,0,G27/F27*100)</f>
        <v>0</v>
      </c>
    </row>
    <row r="28" spans="1:9" x14ac:dyDescent="0.2">
      <c r="A28" s="10"/>
      <c r="B28" s="10">
        <v>33010000</v>
      </c>
      <c r="C28" s="10" t="s">
        <v>32</v>
      </c>
      <c r="D28" s="11">
        <v>100000</v>
      </c>
      <c r="E28" s="11">
        <v>100000</v>
      </c>
      <c r="F28" s="11">
        <v>0</v>
      </c>
      <c r="G28" s="11">
        <v>0</v>
      </c>
      <c r="H28" s="11">
        <f>G28-F28</f>
        <v>0</v>
      </c>
      <c r="I28" s="11">
        <f>IF(F28=0,0,G28/F28*100)</f>
        <v>0</v>
      </c>
    </row>
    <row r="29" spans="1:9" x14ac:dyDescent="0.2">
      <c r="A29" s="10"/>
      <c r="B29" s="10">
        <v>33010100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2" t="s">
        <v>34</v>
      </c>
      <c r="B30" s="13"/>
      <c r="C30" s="13"/>
      <c r="D30" s="14">
        <v>1637997</v>
      </c>
      <c r="E30" s="14">
        <v>1637997</v>
      </c>
      <c r="F30" s="14">
        <v>123058.08333333334</v>
      </c>
      <c r="G30" s="14">
        <v>129960.98</v>
      </c>
      <c r="H30" s="14">
        <f>G30-F30</f>
        <v>6902.8966666666529</v>
      </c>
      <c r="I30" s="14">
        <f>IF(F30=0,0,G30/F30*100)</f>
        <v>105.60946219840631</v>
      </c>
    </row>
    <row r="31" spans="1:9" x14ac:dyDescent="0.2">
      <c r="A31" s="12" t="s">
        <v>35</v>
      </c>
      <c r="B31" s="13"/>
      <c r="C31" s="13"/>
      <c r="D31" s="14">
        <v>1637997</v>
      </c>
      <c r="E31" s="14">
        <v>1637997</v>
      </c>
      <c r="F31" s="14">
        <v>123058.08333333334</v>
      </c>
      <c r="G31" s="14">
        <v>129960.98</v>
      </c>
      <c r="H31" s="14">
        <f>G31-F31</f>
        <v>6902.8966666666529</v>
      </c>
      <c r="I31" s="14">
        <f>IF(F31=0,0,G31/F31*100)</f>
        <v>105.60946219840631</v>
      </c>
    </row>
  </sheetData>
  <mergeCells count="8">
    <mergeCell ref="A30:C30"/>
    <mergeCell ref="A31:C31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2020-05-28T11:09:40Z</dcterms:created>
  <dcterms:modified xsi:type="dcterms:W3CDTF">2020-05-28T11:11:59Z</dcterms:modified>
</cp:coreProperties>
</file>