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60" windowWidth="19416" windowHeight="11016" activeTab="4"/>
  </bookViews>
  <sheets>
    <sheet name="дод 1" sheetId="2" r:id="rId1"/>
    <sheet name="дод 2" sheetId="3" r:id="rId2"/>
    <sheet name="дод 3" sheetId="4" r:id="rId3"/>
    <sheet name="дод 6" sheetId="5" r:id="rId4"/>
    <sheet name="дод 7 з рез фондом" sheetId="6" r:id="rId5"/>
    <sheet name="дод 9" sheetId="7" r:id="rId6"/>
    <sheet name="дод 10" sheetId="8" r:id="rId7"/>
    <sheet name="дод 11" sheetId="9" r:id="rId8"/>
    <sheet name="дод 12" sheetId="10" r:id="rId9"/>
  </sheets>
  <definedNames>
    <definedName name="_ftn1" localSheetId="4">'дод 7 з рез фондом'!#REF!</definedName>
    <definedName name="_ftnref1" localSheetId="4">'дод 7 з рез фондом'!#REF!</definedName>
    <definedName name="_GoBack" localSheetId="0">'дод 1'!$F$4</definedName>
    <definedName name="_xlnm.Print_Titles" localSheetId="7">'дод 11'!$10:$11</definedName>
    <definedName name="_xlnm.Print_Titles" localSheetId="8">'дод 12'!$10:$11</definedName>
    <definedName name="_xlnm.Print_Titles" localSheetId="1">'дод 2'!$10:$11</definedName>
    <definedName name="_xlnm.Print_Titles" localSheetId="2">'дод 3'!$9:$10</definedName>
    <definedName name="_xlnm.Print_Titles" localSheetId="3">'дод 6'!$10:$11</definedName>
    <definedName name="_xlnm.Print_Titles" localSheetId="4">'дод 7 з рез фондом'!$11:$12</definedName>
    <definedName name="_xlnm.Print_Titles" localSheetId="5">'дод 9'!$9:$10</definedName>
  </definedNames>
  <calcPr calcId="144525"/>
</workbook>
</file>

<file path=xl/calcChain.xml><?xml version="1.0" encoding="utf-8"?>
<calcChain xmlns="http://schemas.openxmlformats.org/spreadsheetml/2006/main">
  <c r="G38" i="6" l="1"/>
  <c r="H38" i="6"/>
  <c r="F38" i="6"/>
  <c r="F47" i="6"/>
  <c r="K45" i="3" l="1"/>
  <c r="J45" i="3"/>
  <c r="I45" i="3"/>
  <c r="K44" i="3"/>
  <c r="J44" i="3"/>
  <c r="I44" i="3"/>
  <c r="K43" i="3"/>
  <c r="J43" i="3"/>
  <c r="I43" i="3"/>
  <c r="J19" i="3"/>
  <c r="I19" i="3"/>
  <c r="K22" i="3"/>
  <c r="J22" i="3"/>
  <c r="I22" i="3"/>
  <c r="K21" i="3"/>
  <c r="J21" i="3"/>
  <c r="I21" i="3"/>
  <c r="K20" i="3"/>
  <c r="J20" i="3"/>
  <c r="I20" i="3"/>
  <c r="K23" i="3"/>
  <c r="J23" i="3"/>
  <c r="I23" i="3"/>
  <c r="I25" i="3"/>
  <c r="K24" i="3"/>
  <c r="J24" i="3"/>
  <c r="I24" i="3"/>
  <c r="J17" i="3" l="1"/>
  <c r="J18" i="3" s="1"/>
  <c r="I17" i="3"/>
  <c r="K16" i="3"/>
  <c r="J16" i="3"/>
  <c r="I16" i="3"/>
  <c r="H46" i="6"/>
  <c r="G46" i="6"/>
  <c r="F46" i="6"/>
  <c r="E46" i="6"/>
  <c r="D46" i="6"/>
  <c r="H45" i="6"/>
  <c r="H44" i="6" s="1"/>
  <c r="G45" i="6"/>
  <c r="G44" i="6" s="1"/>
  <c r="F45" i="6"/>
  <c r="E45" i="6"/>
  <c r="D45" i="6"/>
  <c r="D44" i="6" s="1"/>
  <c r="F44" i="6" l="1"/>
  <c r="E44" i="6"/>
  <c r="H30" i="5"/>
  <c r="G30" i="5"/>
  <c r="F30" i="5"/>
  <c r="E30" i="5"/>
  <c r="D30" i="5"/>
  <c r="H29" i="5"/>
  <c r="G29" i="5"/>
  <c r="F29" i="5"/>
  <c r="F28" i="5" s="1"/>
  <c r="E29" i="5"/>
  <c r="E28" i="5" s="1"/>
  <c r="D29" i="5"/>
  <c r="D28" i="5" s="1"/>
  <c r="H28" i="5"/>
  <c r="G28" i="5"/>
</calcChain>
</file>

<file path=xl/sharedStrings.xml><?xml version="1.0" encoding="utf-8"?>
<sst xmlns="http://schemas.openxmlformats.org/spreadsheetml/2006/main" count="648" uniqueCount="260">
  <si>
    <t>Додаток 1</t>
  </si>
  <si>
    <t>(код бюджету)</t>
  </si>
  <si>
    <t>(грн)</t>
  </si>
  <si>
    <t>№ з/п</t>
  </si>
  <si>
    <t>Найменування показника</t>
  </si>
  <si>
    <t>(звіт)</t>
  </si>
  <si>
    <t>(затверджено)</t>
  </si>
  <si>
    <t>(план)</t>
  </si>
  <si>
    <t>(підпис)</t>
  </si>
  <si>
    <t>Власне ім'я ПРІЗВИЩЕ</t>
  </si>
  <si>
    <t>11503000000</t>
  </si>
  <si>
    <t>Начальник фінансового управління Новоукраїнської міської ради</t>
  </si>
  <si>
    <t>Антоніна КОЛПАК</t>
  </si>
  <si>
    <t>І. Загальні граничні показники надходжень</t>
  </si>
  <si>
    <t>1.</t>
  </si>
  <si>
    <t>Доходи (з міжбюджетними трансфертами), у тому числі:</t>
  </si>
  <si>
    <t>X</t>
  </si>
  <si>
    <t>загальний фонд</t>
  </si>
  <si>
    <t>спеціальний фонд</t>
  </si>
  <si>
    <t>2.</t>
  </si>
  <si>
    <t>Фінансування, у тому числі:</t>
  </si>
  <si>
    <t>3.</t>
  </si>
  <si>
    <t>Повернення кредитів, у тому числі:</t>
  </si>
  <si>
    <t>УСЬОГО за розділом І, у тому числі:</t>
  </si>
  <si>
    <t>ІІ. Загальні граничні показники видатків та надання кредитів</t>
  </si>
  <si>
    <t>Видатки (з міжбюджетними трансфертами), у тому числі:</t>
  </si>
  <si>
    <t>Надання кредитів, у тому числі:</t>
  </si>
  <si>
    <t>УСЬОГО за розділом ІI, у тому числі:</t>
  </si>
  <si>
    <t>2020 рік</t>
  </si>
  <si>
    <t>2021 рік</t>
  </si>
  <si>
    <t>2022 рік</t>
  </si>
  <si>
    <t>2023 рік</t>
  </si>
  <si>
    <t>2024 рік</t>
  </si>
  <si>
    <t>Додаток 2</t>
  </si>
  <si>
    <t>Код</t>
  </si>
  <si>
    <t xml:space="preserve">Найменування показника </t>
  </si>
  <si>
    <t>І. Доходи (без урахування міжбюджетних трансфертів)</t>
  </si>
  <si>
    <t>Загальний фонд, у тому числі:</t>
  </si>
  <si>
    <t>10000000</t>
  </si>
  <si>
    <t>Податкові надходження  </t>
  </si>
  <si>
    <t>11010000</t>
  </si>
  <si>
    <t>Податок та збір на доходи фізичних осіб</t>
  </si>
  <si>
    <t>11020000</t>
  </si>
  <si>
    <t>Податок на прибуток підприємств  </t>
  </si>
  <si>
    <t>13010000</t>
  </si>
  <si>
    <t>Рентна плата за спеціальне використання лісових ресурсів </t>
  </si>
  <si>
    <t>13030000</t>
  </si>
  <si>
    <t>Рентна плата за користування надрами загальнодержавного значення</t>
  </si>
  <si>
    <t>14020000</t>
  </si>
  <si>
    <t>Акцизний податок з вироблених в Україні підакцизних товарів (продукції) </t>
  </si>
  <si>
    <t>14030000</t>
  </si>
  <si>
    <t>Акцизний податок з ввезених на митну територію України підакцизних товарів (продукції) </t>
  </si>
  <si>
    <t>14040000</t>
  </si>
  <si>
    <t>Акцизний податок з реалізації суб`єктами господарювання роздрібної торгівлі підакцизних товарів </t>
  </si>
  <si>
    <t>18010000</t>
  </si>
  <si>
    <t>Податок на майно </t>
  </si>
  <si>
    <t>18050000</t>
  </si>
  <si>
    <t>Єдиний податок  </t>
  </si>
  <si>
    <t>20000000</t>
  </si>
  <si>
    <t>Неподаткові надходження  </t>
  </si>
  <si>
    <t>21080000</t>
  </si>
  <si>
    <t>Інші надходження  </t>
  </si>
  <si>
    <t>22010000</t>
  </si>
  <si>
    <t>Плата за надання адміністративних послуг</t>
  </si>
  <si>
    <t>22080000</t>
  </si>
  <si>
    <t>Надходження від орендної плати за користування цілісним майновим комплексом та іншим державним майном  </t>
  </si>
  <si>
    <t>22090000</t>
  </si>
  <si>
    <t>Державне мито  </t>
  </si>
  <si>
    <t>24060000</t>
  </si>
  <si>
    <t>30000000</t>
  </si>
  <si>
    <t>Доходи від операцій з капіталом  </t>
  </si>
  <si>
    <t>31010000</t>
  </si>
  <si>
    <t>Кошти від реалізації скарбів, майна, одержаного державою або територіальною громадою в порядку спадкування чи дарування, безхазяйного майна, знахідок, а також валютних цінностей і грошових коштів, власники яких невідомі </t>
  </si>
  <si>
    <t>Спеціальний фонд, у тому числі:</t>
  </si>
  <si>
    <t>19010000</t>
  </si>
  <si>
    <t>Екологічний податок </t>
  </si>
  <si>
    <t>21110000</t>
  </si>
  <si>
    <t>Надходження коштів від відшкодування втрат сільськогосподарського і лісогосподарського виробництва  </t>
  </si>
  <si>
    <t>25010000</t>
  </si>
  <si>
    <t>Надходження від плати за послуги, що надаються бюджетними установами згідно із законодавством </t>
  </si>
  <si>
    <t>25020000</t>
  </si>
  <si>
    <t>Інші джерела власних надходжень бюджетних установ  </t>
  </si>
  <si>
    <t>33010000</t>
  </si>
  <si>
    <t>Кошти від продажу землі  </t>
  </si>
  <si>
    <t>ІІ. Трансферти з державного бюджету</t>
  </si>
  <si>
    <t>41020000</t>
  </si>
  <si>
    <t>Дотації з державного бюджету місцевим бюджетам</t>
  </si>
  <si>
    <t>41030000</t>
  </si>
  <si>
    <t>Субвенції з державного бюджету місцевим бюджетам</t>
  </si>
  <si>
    <t>ІIІ. Трансферти з інших місцевих бюджетів</t>
  </si>
  <si>
    <t>41040000</t>
  </si>
  <si>
    <t>Дотації з місцевих бюджетів іншим місцевим бюджетам</t>
  </si>
  <si>
    <t>41050000</t>
  </si>
  <si>
    <t>Субвенції з місцевих бюджетів іншим місцевим бюджетам</t>
  </si>
  <si>
    <t>УСЬОГО за розділом ІII, у тому числі:</t>
  </si>
  <si>
    <t>РАЗОМ за розділами І, ІІ та ІІІ, у тому числі:</t>
  </si>
  <si>
    <t>Додаток 3</t>
  </si>
  <si>
    <t>І. Фінансування за типом кредитора</t>
  </si>
  <si>
    <t>200000</t>
  </si>
  <si>
    <t>Внутрішнє фінансування, у тому числі:</t>
  </si>
  <si>
    <t>ІІ. Фінансування за типом боргового зобов’язання</t>
  </si>
  <si>
    <t>600000</t>
  </si>
  <si>
    <t>Фінансування за активними операціями, у тому числі:</t>
  </si>
  <si>
    <t>Додаток 6</t>
  </si>
  <si>
    <t>Код відомчої класифікації</t>
  </si>
  <si>
    <t>Найменування головного розпорядника коштів місцевого бюджету</t>
  </si>
  <si>
    <t>01</t>
  </si>
  <si>
    <t>Виконавчий комiтет Новоукраїнської мiської Ради, у тому числі:</t>
  </si>
  <si>
    <t>06</t>
  </si>
  <si>
    <t>Вiддiл освiти виконавчого комiтету Новоукраїнської мiської ради, у тому числі:</t>
  </si>
  <si>
    <t>08</t>
  </si>
  <si>
    <t>Управління соціального захисту та охорони здоров'я Новоукраїнської міської ради Кіровоградської області, у тому числі:</t>
  </si>
  <si>
    <t>10</t>
  </si>
  <si>
    <t>Вiддiл культури i туризму виконавчого комiтету Новоукраїнської мiської ради, у тому числі:</t>
  </si>
  <si>
    <t>37</t>
  </si>
  <si>
    <t>Фінансове управління Новоукраїнської міської ради, у тому числі:</t>
  </si>
  <si>
    <t>УСЬОГО, у тому числі:</t>
  </si>
  <si>
    <t>Додаток 7</t>
  </si>
  <si>
    <t>за Типовою програмною класифікацією видатків та кредитування місцевого бюджету</t>
  </si>
  <si>
    <t>0100</t>
  </si>
  <si>
    <t>Державне управління, у тому числі:</t>
  </si>
  <si>
    <t>1000</t>
  </si>
  <si>
    <t>Освіта, у тому числі:</t>
  </si>
  <si>
    <t>2000</t>
  </si>
  <si>
    <t>Охорона здоров`я, у тому числі:</t>
  </si>
  <si>
    <t>3000</t>
  </si>
  <si>
    <t>Соціальний захист та соціальне забезпечення, у тому числі:</t>
  </si>
  <si>
    <t>4000</t>
  </si>
  <si>
    <t>Культура i мистецтво, у тому числі:</t>
  </si>
  <si>
    <t>5000</t>
  </si>
  <si>
    <t>Фiзична культура i спорт, у тому числі:</t>
  </si>
  <si>
    <t>6000</t>
  </si>
  <si>
    <t>Житлово-комунальне господарство, у тому числі:</t>
  </si>
  <si>
    <t>7000</t>
  </si>
  <si>
    <t>Економічна діяльність, у тому числі:</t>
  </si>
  <si>
    <t>8000</t>
  </si>
  <si>
    <t>Інша діяльність, у тому числі:</t>
  </si>
  <si>
    <t>9000</t>
  </si>
  <si>
    <t>Міжбюджетні трансферти, у тому числі:</t>
  </si>
  <si>
    <t>загальний фонд, у тому числі:</t>
  </si>
  <si>
    <t>Додаток 9</t>
  </si>
  <si>
    <t xml:space="preserve"> (грн)</t>
  </si>
  <si>
    <t>І. Надходження бюджету розвитку</t>
  </si>
  <si>
    <t>Кошти, що передаються із загального фонду бюджету</t>
  </si>
  <si>
    <t>Капітальні трансферти (субвенції) з інших бюджетів, у тому числі:</t>
  </si>
  <si>
    <t>3.2.</t>
  </si>
  <si>
    <t>трансферти з місцевих бюджетів</t>
  </si>
  <si>
    <t>5.</t>
  </si>
  <si>
    <t>Інші надходження бюджету розвитку</t>
  </si>
  <si>
    <t>УСЬОГО за розділом І:</t>
  </si>
  <si>
    <t>з них надходження до бюджетну розвитку (без урахування обсягів місцевих запозичень та капітальних трансфертів (субвенцій))</t>
  </si>
  <si>
    <t>ІІ. Витрати бюджету розвитку</t>
  </si>
  <si>
    <t>Капітальні видатки бюджету розвитку, у тому числі:</t>
  </si>
  <si>
    <t>1.1.</t>
  </si>
  <si>
    <t>на виконання інвестиційних проектів</t>
  </si>
  <si>
    <t>1.2.</t>
  </si>
  <si>
    <t>капітальні трансферти (субвенції) іншим бюджетам</t>
  </si>
  <si>
    <t>1.3.</t>
  </si>
  <si>
    <t>інші капітальні видатки</t>
  </si>
  <si>
    <t>Розроблення містобудівної документації</t>
  </si>
  <si>
    <t>6.</t>
  </si>
  <si>
    <t>Інші видатки бюджету розвитку</t>
  </si>
  <si>
    <t>УСЬОГО за розділом ІI</t>
  </si>
  <si>
    <t>Додаток 10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</si>
  <si>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</si>
  <si>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</si>
  <si>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Найменування головного розпорядника коштів місцевого бюджету 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</si>
  <si>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Найменування інвестиційного проекту</t>
  </si>
  <si>
    <t>Загальний період реалізації проекту
 (рік початку і завершення)</t>
  </si>
  <si>
    <t>Загальна вартість проекту</t>
  </si>
  <si>
    <t>2020 рік (звіт)</t>
  </si>
  <si>
    <t>2021 рік (затверджено)</t>
  </si>
  <si>
    <t>2022 рік (план)</t>
  </si>
  <si>
    <t>2023 рік (план)</t>
  </si>
  <si>
    <t>2024 рік (план)</t>
  </si>
  <si>
    <t>Очікуваний рівень готовності проекту на кінець 2024 року (план), %</t>
  </si>
  <si>
    <t>Виконавчий комiтет Новоукраїнської мiської Ради</t>
  </si>
  <si>
    <t>0117363</t>
  </si>
  <si>
    <t>7363</t>
  </si>
  <si>
    <t>Виконання інвестиційних проектів в рамках здійснення заходів щодо соціально-економічного розвитку окремих територій</t>
  </si>
  <si>
    <t>Реконструкція очисних споруд по вул.Мокряка у м.Новоукраїнка,Кіровоградськох обл.,продуктивністю 200 м3/доб(Коригування)</t>
  </si>
  <si>
    <t>2019-2020</t>
  </si>
  <si>
    <t>Співфінансування інвестиційних проектів,які передбачається фінансувати у 2021 році в рамках здійснення заходів щодо соціально-економічного розвитку окремих територій</t>
  </si>
  <si>
    <t>2021</t>
  </si>
  <si>
    <t>УСЬОГО</t>
  </si>
  <si>
    <t>Додаток 11</t>
  </si>
  <si>
    <t>Код Класифікації доходу бюджету / код бюджету</t>
  </si>
  <si>
    <t>Найменування трансферту /найменування бюджету – надавача міжбюджетного трансферту</t>
  </si>
  <si>
    <t>I. Трансферти до загального фонду бюджету</t>
  </si>
  <si>
    <t>41020100</t>
  </si>
  <si>
    <t>Базова дотація </t>
  </si>
  <si>
    <t>99000000000</t>
  </si>
  <si>
    <t>Державний бюджет</t>
  </si>
  <si>
    <t>41033900</t>
  </si>
  <si>
    <t>Освітня субвенція з державного бюджету місцевим бюджетам </t>
  </si>
  <si>
    <t>41034200</t>
  </si>
  <si>
    <t>Медична субвенція з державного бюджету місцевим бюджетам </t>
  </si>
  <si>
    <t>41040200</t>
  </si>
  <si>
    <t>Дотація з місцевого бюджету на здійснення переданих з державного бюджету видатків з утримання закладів освіти та охорони здоров`я за рахунок відповідної додаткової дотації з державного бюджету</t>
  </si>
  <si>
    <t>11100000000</t>
  </si>
  <si>
    <t>Обласний бюджет Кiровоградської областi</t>
  </si>
  <si>
    <t>41051000</t>
  </si>
  <si>
    <t>Субвенція з місцевого бюджету на здійснення переданих видатків у сфері освіти за рахунок коштів освітньої субвенції</t>
  </si>
  <si>
    <t>41051100</t>
  </si>
  <si>
    <t>Субвенція з місцевого бюджету за рахунок залишку коштів освітньої субвенції, що утворився на початок бюджетного періоду</t>
  </si>
  <si>
    <t>41051200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</si>
  <si>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</si>
  <si>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41051400</t>
  </si>
  <si>
    <t>Субвенція з місцевого бюджету на забезпечення якісної, сучасної та доступної загальної середньої освіти `Нова українська школа` за рахунок відповідної субвенції з державного бюджету</t>
  </si>
  <si>
    <t>41051700</t>
  </si>
  <si>
    <t>Субвенція з місцевого бюджету за рахунок залишку коштів субвенції на надання державної підтримки особам з особливими освітніми потребами, що утворився на початок бюджетного періоду</t>
  </si>
  <si>
    <t>41053000</t>
  </si>
  <si>
    <t>Субвенція з місцевого бюджету на проведення виборів депутатів місцевих рад та сільських, селищних, міських голів, за рахунок відповідної субвенції з державного бюджету</t>
  </si>
  <si>
    <t>41053900</t>
  </si>
  <si>
    <t>Інші субвенції з місцевого бюджету</t>
  </si>
  <si>
    <t>11314200000</t>
  </si>
  <si>
    <t>Районний бюджет Новоукраїнського району</t>
  </si>
  <si>
    <t>Бюджет Новоукраїнської мiської територiальної громади</t>
  </si>
  <si>
    <t>11505000000</t>
  </si>
  <si>
    <t>Бюджет Соколiвської сiльської територiальної громади</t>
  </si>
  <si>
    <t>11506000000</t>
  </si>
  <si>
    <t>Бюджет Ганнiвської сiльської територiальної громади</t>
  </si>
  <si>
    <t>11513000000</t>
  </si>
  <si>
    <t>Бюджет Помiчнянської мiської територiальної громади</t>
  </si>
  <si>
    <t>11523000000</t>
  </si>
  <si>
    <t>Бюджет Глодоської сiльської територiальної громади</t>
  </si>
  <si>
    <t>11549000000</t>
  </si>
  <si>
    <t>Бюджет Рiвнянської сiльської територiальної громади</t>
  </si>
  <si>
    <t>41055000</t>
  </si>
  <si>
    <t>Субвенція з місцевого бюджету на здійснення підтримки окремих закладів та заходів у системі охорони здоров`я за рахунок відповідної субвенції з державного бюджету</t>
  </si>
  <si>
    <t>II. Трансферти до спеціального фонду бюджету</t>
  </si>
  <si>
    <t>РАЗОМ за розділами I, II, у тому числі:</t>
  </si>
  <si>
    <t>Додаток 12</t>
  </si>
  <si>
    <t>Код Програмної класифікації видатків та кредитування місцевого бюджету / код бюджету</t>
  </si>
  <si>
    <t>Найменування трансферту /найменування бюджету – отримувача міжбюджетного трансферту</t>
  </si>
  <si>
    <t>I. Трансферти із загального фонду бюджету</t>
  </si>
  <si>
    <t>0119410</t>
  </si>
  <si>
    <t>9410</t>
  </si>
  <si>
    <t>Субвенція з місцевого бюджету на здійснення переданих видатків у сфері охорони здоров`я за рахунок коштів медичної субвенції</t>
  </si>
  <si>
    <t>0119770</t>
  </si>
  <si>
    <t>9770</t>
  </si>
  <si>
    <t>0119800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</si>
  <si>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</si>
  <si>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</si>
  <si>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3719770</t>
  </si>
  <si>
    <t>11517000000</t>
  </si>
  <si>
    <t>Бюджет Добровеличкiвської селищної територiальної громади</t>
  </si>
  <si>
    <t>3719800</t>
  </si>
  <si>
    <t>Загальні показники бюджету Новоукраїнської міської територіальної громади на 2022-2024 роки</t>
  </si>
  <si>
    <t>Показники доходів бюджету Новоукраїнської міської територіальної громади на 2022-2024 роки</t>
  </si>
  <si>
    <t>Показники фінансування бюджету Новоукраїнської міської територіальної громади на 2022-2024 роки</t>
  </si>
  <si>
    <t xml:space="preserve">Граничні показники видатків бюджету Новоукраїнської міської територіальної громади на 2022-2024 роки та надання кредитів з бюджету головним розпорядникам коштів </t>
  </si>
  <si>
    <t>Граничні показники видатків бюджету Новоукраїнської міської територіальної громади на 2022-2024 роки</t>
  </si>
  <si>
    <t>Показники бюджету розвитку Новоукраїнської міської територіальної громади на 2022-2024 роки</t>
  </si>
  <si>
    <t>Обсяги капітальних вкладень бюджету Новоукраїнської міської територіальної громади на 2022-2024 роки у розрізі інвестиційних проектів</t>
  </si>
  <si>
    <t>Показники міжбюджетних трансфертів з інших бюджетів до бюджету Новоукраїнської міської територіальної громади на 2022-2024 роки</t>
  </si>
  <si>
    <t>Показники міжбюджетних трансфертів іншим бюджетам з бюджету Новоукраїнської міської територіальної громади на 2022-2024 роки</t>
  </si>
  <si>
    <t xml:space="preserve">до рішення </t>
  </si>
  <si>
    <t>Новоукраїнської міської ради</t>
  </si>
  <si>
    <t xml:space="preserve">від  07 вересня 2021 року №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</si>
</sst>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imes New Roman"/>
      <family val="1"/>
    </font>
    <font>
      <b/>
      <sz val="12"/>
      <name val="Times New Roman"/>
      <family val="1"/>
    </font>
    <font>
      <sz val="12"/>
      <name val="Arial Cyr"/>
      <charset val="204"/>
    </font>
    <font>
      <u/>
      <sz val="10"/>
      <name val="Times New Roman"/>
      <family val="1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sz val="8"/>
      <color indexed="63"/>
      <name val="Times New Roman"/>
      <family val="1"/>
    </font>
    <font>
      <b/>
      <sz val="10"/>
      <name val="Arial Cyr"/>
      <charset val="204"/>
    </font>
    <font>
      <b/>
      <sz val="10"/>
      <name val="Times New Roman"/>
      <family val="1"/>
      <charset val="204"/>
    </font>
    <font>
      <b/>
      <sz val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8" tint="0.79998168889431442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99">
    <xf numFmtId="0" fontId="0" fillId="0" borderId="0" xfId="0"/>
    <xf numFmtId="0" fontId="1" fillId="0" borderId="0" xfId="1" applyFont="1"/>
    <xf numFmtId="0" fontId="4" fillId="0" borderId="0" xfId="1" applyFont="1"/>
    <xf numFmtId="0" fontId="2" fillId="0" borderId="0" xfId="1" applyFont="1" applyAlignment="1">
      <alignment horizontal="right"/>
    </xf>
    <xf numFmtId="0" fontId="1" fillId="0" borderId="0" xfId="1" applyFont="1" applyAlignment="1">
      <alignment horizontal="center"/>
    </xf>
    <xf numFmtId="0" fontId="7" fillId="0" borderId="6" xfId="1" applyFont="1" applyFill="1" applyBorder="1" applyAlignment="1">
      <alignment horizontal="center" vertical="center"/>
    </xf>
    <xf numFmtId="0" fontId="1" fillId="0" borderId="0" xfId="1" applyFont="1" applyAlignment="1"/>
    <xf numFmtId="0" fontId="7" fillId="0" borderId="6" xfId="1" applyFont="1" applyFill="1" applyBorder="1" applyAlignment="1">
      <alignment horizontal="center" vertical="center"/>
    </xf>
    <xf numFmtId="0" fontId="8" fillId="0" borderId="0" xfId="1" applyFont="1" applyFill="1" applyBorder="1" applyAlignment="1">
      <alignment horizontal="center" vertical="top"/>
    </xf>
    <xf numFmtId="0" fontId="7" fillId="0" borderId="0" xfId="1" applyFont="1" applyFill="1" applyBorder="1" applyAlignment="1">
      <alignment horizontal="center" vertical="center"/>
    </xf>
    <xf numFmtId="0" fontId="8" fillId="0" borderId="0" xfId="1" applyFont="1" applyFill="1" applyBorder="1" applyAlignment="1">
      <alignment horizontal="center" vertical="top"/>
    </xf>
    <xf numFmtId="4" fontId="1" fillId="0" borderId="0" xfId="1" applyNumberFormat="1" applyFont="1" applyAlignment="1">
      <alignment vertical="center"/>
    </xf>
    <xf numFmtId="0" fontId="1" fillId="0" borderId="0" xfId="1" applyFont="1" applyAlignment="1">
      <alignment wrapText="1"/>
    </xf>
    <xf numFmtId="0" fontId="2" fillId="0" borderId="0" xfId="1" applyFont="1" applyAlignment="1">
      <alignment horizontal="center"/>
    </xf>
    <xf numFmtId="0" fontId="9" fillId="2" borderId="8" xfId="1" applyFont="1" applyFill="1" applyBorder="1" applyAlignment="1">
      <alignment horizontal="center" vertical="center"/>
    </xf>
    <xf numFmtId="0" fontId="1" fillId="0" borderId="8" xfId="1" applyFont="1" applyBorder="1" applyAlignment="1">
      <alignment vertical="center"/>
    </xf>
    <xf numFmtId="0" fontId="1" fillId="0" borderId="8" xfId="1" applyFont="1" applyBorder="1" applyAlignment="1">
      <alignment horizontal="center" vertical="center"/>
    </xf>
    <xf numFmtId="0" fontId="1" fillId="0" borderId="8" xfId="1" applyFont="1" applyBorder="1" applyAlignment="1">
      <alignment vertical="center" wrapText="1"/>
    </xf>
    <xf numFmtId="4" fontId="1" fillId="0" borderId="8" xfId="1" applyNumberFormat="1" applyFont="1" applyBorder="1" applyAlignment="1">
      <alignment vertical="center"/>
    </xf>
    <xf numFmtId="0" fontId="5" fillId="0" borderId="0" xfId="1" quotePrefix="1" applyFont="1" applyAlignment="1">
      <alignment horizontal="left"/>
    </xf>
    <xf numFmtId="0" fontId="2" fillId="0" borderId="0" xfId="1" applyFont="1" applyAlignment="1">
      <alignment horizontal="left"/>
    </xf>
    <xf numFmtId="0" fontId="10" fillId="0" borderId="1" xfId="1" applyFont="1" applyBorder="1" applyAlignment="1">
      <alignment horizontal="center" wrapText="1"/>
    </xf>
    <xf numFmtId="0" fontId="10" fillId="0" borderId="3" xfId="1" applyFont="1" applyBorder="1" applyAlignment="1">
      <alignment horizontal="center" vertical="top" wrapText="1"/>
    </xf>
    <xf numFmtId="0" fontId="10" fillId="0" borderId="7" xfId="1" applyFont="1" applyBorder="1" applyAlignment="1">
      <alignment horizontal="center" wrapText="1"/>
    </xf>
    <xf numFmtId="0" fontId="10" fillId="0" borderId="2" xfId="1" applyFont="1" applyBorder="1" applyAlignment="1">
      <alignment horizontal="center" wrapText="1"/>
    </xf>
    <xf numFmtId="0" fontId="1" fillId="0" borderId="0" xfId="1"/>
    <xf numFmtId="0" fontId="1" fillId="0" borderId="0" xfId="1" applyAlignment="1">
      <alignment horizontal="center"/>
    </xf>
    <xf numFmtId="0" fontId="1" fillId="0" borderId="0" xfId="1" applyAlignment="1">
      <alignment wrapText="1"/>
    </xf>
    <xf numFmtId="0" fontId="11" fillId="0" borderId="0" xfId="1" applyFont="1" applyAlignment="1">
      <alignment horizontal="center"/>
    </xf>
    <xf numFmtId="4" fontId="1" fillId="0" borderId="0" xfId="1" applyNumberFormat="1" applyAlignment="1">
      <alignment vertical="center"/>
    </xf>
    <xf numFmtId="0" fontId="1" fillId="0" borderId="8" xfId="1" applyBorder="1" applyAlignment="1">
      <alignment vertical="center"/>
    </xf>
    <xf numFmtId="0" fontId="1" fillId="0" borderId="8" xfId="1" applyBorder="1" applyAlignment="1">
      <alignment horizontal="center" vertical="center"/>
    </xf>
    <xf numFmtId="0" fontId="1" fillId="0" borderId="8" xfId="1" applyBorder="1" applyAlignment="1">
      <alignment vertical="center" wrapText="1"/>
    </xf>
    <xf numFmtId="4" fontId="1" fillId="0" borderId="8" xfId="1" applyNumberFormat="1" applyBorder="1" applyAlignment="1">
      <alignment vertical="center"/>
    </xf>
    <xf numFmtId="0" fontId="1" fillId="0" borderId="0" xfId="1" applyFont="1" applyAlignment="1">
      <alignment vertical="center"/>
    </xf>
    <xf numFmtId="0" fontId="1" fillId="0" borderId="0" xfId="1" applyFont="1" applyAlignment="1">
      <alignment horizontal="center" vertical="center"/>
    </xf>
    <xf numFmtId="0" fontId="1" fillId="0" borderId="0" xfId="1" applyFont="1" applyAlignment="1">
      <alignment vertical="center" wrapText="1"/>
    </xf>
    <xf numFmtId="0" fontId="2" fillId="0" borderId="0" xfId="1" applyFont="1" applyAlignment="1">
      <alignment horizontal="left" vertical="center"/>
    </xf>
    <xf numFmtId="0" fontId="2" fillId="0" borderId="0" xfId="1" applyFont="1" applyAlignment="1">
      <alignment horizontal="right" vertical="center"/>
    </xf>
    <xf numFmtId="0" fontId="10" fillId="0" borderId="7" xfId="1" applyFont="1" applyBorder="1" applyAlignment="1">
      <alignment horizontal="center" vertical="center" wrapText="1"/>
    </xf>
    <xf numFmtId="0" fontId="10" fillId="0" borderId="2" xfId="1" applyFont="1" applyBorder="1" applyAlignment="1">
      <alignment horizontal="center" vertical="center" wrapText="1"/>
    </xf>
    <xf numFmtId="0" fontId="2" fillId="0" borderId="0" xfId="1" applyFont="1" applyAlignment="1">
      <alignment horizontal="center" vertical="center"/>
    </xf>
    <xf numFmtId="0" fontId="11" fillId="0" borderId="0" xfId="1" applyFont="1" applyAlignment="1">
      <alignment horizontal="center" vertical="center"/>
    </xf>
    <xf numFmtId="4" fontId="1" fillId="3" borderId="8" xfId="1" applyNumberFormat="1" applyFont="1" applyFill="1" applyBorder="1" applyAlignment="1">
      <alignment vertical="center"/>
    </xf>
    <xf numFmtId="49" fontId="1" fillId="0" borderId="0" xfId="1" applyNumberFormat="1" applyFont="1" applyAlignment="1">
      <alignment horizontal="center"/>
    </xf>
    <xf numFmtId="49" fontId="1" fillId="0" borderId="0" xfId="1" applyNumberFormat="1" applyFont="1" applyAlignment="1">
      <alignment vertical="center" wrapText="1"/>
    </xf>
    <xf numFmtId="49" fontId="2" fillId="0" borderId="0" xfId="1" applyNumberFormat="1" applyFont="1" applyAlignment="1">
      <alignment horizontal="left" vertical="center"/>
    </xf>
    <xf numFmtId="49" fontId="2" fillId="0" borderId="0" xfId="1" applyNumberFormat="1" applyFont="1" applyAlignment="1">
      <alignment horizontal="right" vertical="center"/>
    </xf>
    <xf numFmtId="49" fontId="1" fillId="0" borderId="8" xfId="1" applyNumberFormat="1" applyFont="1" applyBorder="1" applyAlignment="1">
      <alignment horizontal="center" vertical="center"/>
    </xf>
    <xf numFmtId="49" fontId="1" fillId="0" borderId="8" xfId="1" applyNumberFormat="1" applyFont="1" applyBorder="1" applyAlignment="1">
      <alignment vertical="center" wrapText="1"/>
    </xf>
    <xf numFmtId="49" fontId="2" fillId="0" borderId="0" xfId="1" applyNumberFormat="1" applyFont="1" applyAlignment="1">
      <alignment horizontal="center" vertical="center"/>
    </xf>
    <xf numFmtId="49" fontId="1" fillId="0" borderId="0" xfId="1" applyNumberFormat="1" applyFont="1" applyAlignment="1">
      <alignment wrapText="1"/>
    </xf>
    <xf numFmtId="0" fontId="10" fillId="0" borderId="8" xfId="2" applyFont="1" applyBorder="1" applyAlignment="1">
      <alignment horizontal="center" vertical="center" wrapText="1"/>
    </xf>
    <xf numFmtId="0" fontId="10" fillId="0" borderId="4" xfId="2" applyFont="1" applyBorder="1" applyAlignment="1">
      <alignment horizontal="center" wrapText="1"/>
    </xf>
    <xf numFmtId="4" fontId="1" fillId="0" borderId="8" xfId="1" applyNumberFormat="1" applyBorder="1" applyAlignment="1">
      <alignment vertical="center" wrapText="1"/>
    </xf>
    <xf numFmtId="4" fontId="1" fillId="0" borderId="8" xfId="1" applyNumberFormat="1" applyBorder="1" applyAlignment="1">
      <alignment horizontal="center" vertical="center"/>
    </xf>
    <xf numFmtId="4" fontId="1" fillId="0" borderId="8" xfId="1" applyNumberFormat="1" applyBorder="1" applyAlignment="1">
      <alignment horizontal="center" vertical="center" wrapText="1"/>
    </xf>
    <xf numFmtId="0" fontId="1" fillId="0" borderId="0" xfId="1" applyFont="1" applyAlignment="1">
      <alignment horizontal="left"/>
    </xf>
    <xf numFmtId="0" fontId="10" fillId="0" borderId="4" xfId="1" applyFont="1" applyBorder="1" applyAlignment="1">
      <alignment horizontal="center" wrapText="1"/>
    </xf>
    <xf numFmtId="0" fontId="10" fillId="0" borderId="5" xfId="1" applyFont="1" applyBorder="1" applyAlignment="1">
      <alignment horizontal="center" vertical="top" wrapText="1"/>
    </xf>
    <xf numFmtId="0" fontId="10" fillId="0" borderId="13" xfId="1" applyFont="1" applyBorder="1" applyAlignment="1">
      <alignment horizontal="center" vertical="top" wrapText="1"/>
    </xf>
    <xf numFmtId="0" fontId="10" fillId="0" borderId="2" xfId="1" applyFont="1" applyBorder="1" applyAlignment="1">
      <alignment horizontal="center" vertical="top" wrapText="1"/>
    </xf>
    <xf numFmtId="0" fontId="2" fillId="0" borderId="0" xfId="1" applyFont="1" applyAlignment="1">
      <alignment vertical="center"/>
    </xf>
    <xf numFmtId="0" fontId="2" fillId="0" borderId="4" xfId="1" applyFont="1" applyBorder="1" applyAlignment="1">
      <alignment horizontal="center" wrapText="1"/>
    </xf>
    <xf numFmtId="0" fontId="2" fillId="0" borderId="5" xfId="1" applyFont="1" applyBorder="1" applyAlignment="1">
      <alignment horizontal="center" vertical="top" wrapText="1"/>
    </xf>
    <xf numFmtId="0" fontId="10" fillId="0" borderId="13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0" xfId="1" applyFont="1" applyAlignment="1"/>
    <xf numFmtId="49" fontId="2" fillId="0" borderId="0" xfId="1" applyNumberFormat="1" applyFont="1" applyAlignment="1">
      <alignment vertical="center"/>
    </xf>
    <xf numFmtId="4" fontId="1" fillId="0" borderId="0" xfId="1" applyNumberFormat="1"/>
    <xf numFmtId="0" fontId="10" fillId="0" borderId="4" xfId="1" applyFont="1" applyBorder="1" applyAlignment="1">
      <alignment horizontal="center" vertical="center" wrapText="1"/>
    </xf>
    <xf numFmtId="0" fontId="10" fillId="0" borderId="5" xfId="1" applyFont="1" applyBorder="1" applyAlignment="1">
      <alignment horizontal="center" vertical="center" wrapText="1"/>
    </xf>
    <xf numFmtId="0" fontId="2" fillId="0" borderId="0" xfId="1" applyFont="1" applyAlignment="1">
      <alignment horizontal="left"/>
    </xf>
    <xf numFmtId="0" fontId="3" fillId="0" borderId="0" xfId="1" applyFont="1" applyAlignment="1">
      <alignment horizontal="center"/>
    </xf>
    <xf numFmtId="0" fontId="9" fillId="2" borderId="8" xfId="1" applyFont="1" applyFill="1" applyBorder="1" applyAlignment="1">
      <alignment horizontal="center" vertical="center" wrapText="1"/>
    </xf>
    <xf numFmtId="0" fontId="1" fillId="0" borderId="8" xfId="1" applyFont="1" applyBorder="1" applyAlignment="1">
      <alignment vertical="center" wrapText="1"/>
    </xf>
    <xf numFmtId="0" fontId="6" fillId="0" borderId="0" xfId="1" applyFont="1" applyAlignment="1">
      <alignment horizontal="left" vertical="top" wrapText="1"/>
    </xf>
    <xf numFmtId="0" fontId="7" fillId="0" borderId="6" xfId="1" applyFont="1" applyFill="1" applyBorder="1" applyAlignment="1">
      <alignment horizontal="center" vertical="center"/>
    </xf>
    <xf numFmtId="0" fontId="8" fillId="0" borderId="0" xfId="1" applyFont="1" applyFill="1" applyBorder="1" applyAlignment="1">
      <alignment horizontal="center" vertical="top"/>
    </xf>
    <xf numFmtId="0" fontId="9" fillId="2" borderId="8" xfId="1" applyFont="1" applyFill="1" applyBorder="1" applyAlignment="1">
      <alignment horizontal="center" vertical="center"/>
    </xf>
    <xf numFmtId="0" fontId="1" fillId="0" borderId="8" xfId="1" applyBorder="1" applyAlignment="1">
      <alignment vertical="center"/>
    </xf>
    <xf numFmtId="0" fontId="1" fillId="0" borderId="8" xfId="1" applyFont="1" applyBorder="1" applyAlignment="1">
      <alignment vertical="center"/>
    </xf>
    <xf numFmtId="0" fontId="2" fillId="0" borderId="0" xfId="1" applyFont="1" applyAlignment="1">
      <alignment horizontal="left" vertical="center"/>
    </xf>
    <xf numFmtId="0" fontId="3" fillId="0" borderId="0" xfId="1" applyFont="1" applyAlignment="1">
      <alignment horizontal="center" vertical="center"/>
    </xf>
    <xf numFmtId="0" fontId="2" fillId="0" borderId="0" xfId="1" applyFont="1" applyAlignment="1">
      <alignment vertical="center"/>
    </xf>
    <xf numFmtId="0" fontId="3" fillId="0" borderId="0" xfId="1" applyFont="1" applyAlignment="1">
      <alignment horizontal="center" vertical="center" wrapText="1"/>
    </xf>
    <xf numFmtId="49" fontId="9" fillId="2" borderId="8" xfId="1" applyNumberFormat="1" applyFont="1" applyFill="1" applyBorder="1" applyAlignment="1">
      <alignment horizontal="center" vertical="center"/>
    </xf>
    <xf numFmtId="49" fontId="1" fillId="0" borderId="8" xfId="1" applyNumberFormat="1" applyFont="1" applyBorder="1" applyAlignment="1">
      <alignment vertical="center"/>
    </xf>
    <xf numFmtId="49" fontId="2" fillId="0" borderId="0" xfId="1" applyNumberFormat="1" applyFont="1" applyAlignment="1">
      <alignment horizontal="justify" vertical="center"/>
    </xf>
    <xf numFmtId="49" fontId="3" fillId="0" borderId="0" xfId="1" applyNumberFormat="1" applyFont="1" applyAlignment="1">
      <alignment horizontal="center" vertical="center"/>
    </xf>
    <xf numFmtId="49" fontId="10" fillId="0" borderId="4" xfId="1" applyNumberFormat="1" applyFont="1" applyBorder="1" applyAlignment="1">
      <alignment horizontal="center" vertical="center" wrapText="1"/>
    </xf>
    <xf numFmtId="49" fontId="10" fillId="0" borderId="5" xfId="1" applyNumberFormat="1" applyFont="1" applyBorder="1" applyAlignment="1">
      <alignment horizontal="center" vertical="center" wrapText="1"/>
    </xf>
    <xf numFmtId="0" fontId="10" fillId="0" borderId="9" xfId="1" applyFont="1" applyBorder="1" applyAlignment="1">
      <alignment horizontal="center" vertical="center" wrapText="1"/>
    </xf>
    <xf numFmtId="0" fontId="10" fillId="0" borderId="11" xfId="1" applyFont="1" applyBorder="1" applyAlignment="1">
      <alignment horizontal="center" vertical="center" wrapText="1"/>
    </xf>
    <xf numFmtId="0" fontId="10" fillId="0" borderId="10" xfId="1" applyFont="1" applyBorder="1" applyAlignment="1">
      <alignment horizontal="center" vertical="center" wrapText="1"/>
    </xf>
    <xf numFmtId="0" fontId="10" fillId="0" borderId="12" xfId="1" applyFont="1" applyBorder="1" applyAlignment="1">
      <alignment horizontal="center" vertical="center" wrapText="1"/>
    </xf>
    <xf numFmtId="0" fontId="10" fillId="0" borderId="14" xfId="1" applyFont="1" applyBorder="1" applyAlignment="1">
      <alignment horizontal="center" vertical="center" wrapText="1"/>
    </xf>
    <xf numFmtId="4" fontId="9" fillId="2" borderId="8" xfId="1" applyNumberFormat="1" applyFont="1" applyFill="1" applyBorder="1" applyAlignment="1">
      <alignment horizontal="center" vertical="center"/>
    </xf>
    <xf numFmtId="4" fontId="1" fillId="0" borderId="8" xfId="1" applyNumberFormat="1" applyBorder="1" applyAlignment="1">
      <alignment vertical="center"/>
    </xf>
  </cellXfs>
  <cellStyles count="3">
    <cellStyle name="Обычный" xfId="0" builtinId="0"/>
    <cellStyle name="Обычный 2" xfId="1"/>
    <cellStyle name="Обычный_shabl_dod_prognoz" xfId="2"/>
  </cellStyles>
  <dxfs count="237"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9"/>
  <sheetViews>
    <sheetView topLeftCell="B19" workbookViewId="0">
      <selection activeCell="I13" sqref="I13:I17"/>
    </sheetView>
  </sheetViews>
  <sheetFormatPr defaultRowHeight="13.2" x14ac:dyDescent="0.25"/>
  <cols>
    <col min="1" max="1" width="0" style="1" hidden="1" customWidth="1"/>
    <col min="2" max="2" width="5.6640625" style="4" customWidth="1"/>
    <col min="3" max="3" width="55.6640625" style="12" customWidth="1"/>
    <col min="4" max="8" width="17.44140625" style="1" customWidth="1"/>
    <col min="9" max="257" width="9.109375" style="1"/>
    <col min="258" max="258" width="5.6640625" style="1" customWidth="1"/>
    <col min="259" max="259" width="55.6640625" style="1" customWidth="1"/>
    <col min="260" max="264" width="17.44140625" style="1" customWidth="1"/>
    <col min="265" max="513" width="9.109375" style="1"/>
    <col min="514" max="514" width="5.6640625" style="1" customWidth="1"/>
    <col min="515" max="515" width="55.6640625" style="1" customWidth="1"/>
    <col min="516" max="520" width="17.44140625" style="1" customWidth="1"/>
    <col min="521" max="769" width="9.109375" style="1"/>
    <col min="770" max="770" width="5.6640625" style="1" customWidth="1"/>
    <col min="771" max="771" width="55.6640625" style="1" customWidth="1"/>
    <col min="772" max="776" width="17.44140625" style="1" customWidth="1"/>
    <col min="777" max="1025" width="9.109375" style="1"/>
    <col min="1026" max="1026" width="5.6640625" style="1" customWidth="1"/>
    <col min="1027" max="1027" width="55.6640625" style="1" customWidth="1"/>
    <col min="1028" max="1032" width="17.44140625" style="1" customWidth="1"/>
    <col min="1033" max="1281" width="9.109375" style="1"/>
    <col min="1282" max="1282" width="5.6640625" style="1" customWidth="1"/>
    <col min="1283" max="1283" width="55.6640625" style="1" customWidth="1"/>
    <col min="1284" max="1288" width="17.44140625" style="1" customWidth="1"/>
    <col min="1289" max="1537" width="9.109375" style="1"/>
    <col min="1538" max="1538" width="5.6640625" style="1" customWidth="1"/>
    <col min="1539" max="1539" width="55.6640625" style="1" customWidth="1"/>
    <col min="1540" max="1544" width="17.44140625" style="1" customWidth="1"/>
    <col min="1545" max="1793" width="9.109375" style="1"/>
    <col min="1794" max="1794" width="5.6640625" style="1" customWidth="1"/>
    <col min="1795" max="1795" width="55.6640625" style="1" customWidth="1"/>
    <col min="1796" max="1800" width="17.44140625" style="1" customWidth="1"/>
    <col min="1801" max="2049" width="9.109375" style="1"/>
    <col min="2050" max="2050" width="5.6640625" style="1" customWidth="1"/>
    <col min="2051" max="2051" width="55.6640625" style="1" customWidth="1"/>
    <col min="2052" max="2056" width="17.44140625" style="1" customWidth="1"/>
    <col min="2057" max="2305" width="9.109375" style="1"/>
    <col min="2306" max="2306" width="5.6640625" style="1" customWidth="1"/>
    <col min="2307" max="2307" width="55.6640625" style="1" customWidth="1"/>
    <col min="2308" max="2312" width="17.44140625" style="1" customWidth="1"/>
    <col min="2313" max="2561" width="9.109375" style="1"/>
    <col min="2562" max="2562" width="5.6640625" style="1" customWidth="1"/>
    <col min="2563" max="2563" width="55.6640625" style="1" customWidth="1"/>
    <col min="2564" max="2568" width="17.44140625" style="1" customWidth="1"/>
    <col min="2569" max="2817" width="9.109375" style="1"/>
    <col min="2818" max="2818" width="5.6640625" style="1" customWidth="1"/>
    <col min="2819" max="2819" width="55.6640625" style="1" customWidth="1"/>
    <col min="2820" max="2824" width="17.44140625" style="1" customWidth="1"/>
    <col min="2825" max="3073" width="9.109375" style="1"/>
    <col min="3074" max="3074" width="5.6640625" style="1" customWidth="1"/>
    <col min="3075" max="3075" width="55.6640625" style="1" customWidth="1"/>
    <col min="3076" max="3080" width="17.44140625" style="1" customWidth="1"/>
    <col min="3081" max="3329" width="9.109375" style="1"/>
    <col min="3330" max="3330" width="5.6640625" style="1" customWidth="1"/>
    <col min="3331" max="3331" width="55.6640625" style="1" customWidth="1"/>
    <col min="3332" max="3336" width="17.44140625" style="1" customWidth="1"/>
    <col min="3337" max="3585" width="9.109375" style="1"/>
    <col min="3586" max="3586" width="5.6640625" style="1" customWidth="1"/>
    <col min="3587" max="3587" width="55.6640625" style="1" customWidth="1"/>
    <col min="3588" max="3592" width="17.44140625" style="1" customWidth="1"/>
    <col min="3593" max="3841" width="9.109375" style="1"/>
    <col min="3842" max="3842" width="5.6640625" style="1" customWidth="1"/>
    <col min="3843" max="3843" width="55.6640625" style="1" customWidth="1"/>
    <col min="3844" max="3848" width="17.44140625" style="1" customWidth="1"/>
    <col min="3849" max="4097" width="9.109375" style="1"/>
    <col min="4098" max="4098" width="5.6640625" style="1" customWidth="1"/>
    <col min="4099" max="4099" width="55.6640625" style="1" customWidth="1"/>
    <col min="4100" max="4104" width="17.44140625" style="1" customWidth="1"/>
    <col min="4105" max="4353" width="9.109375" style="1"/>
    <col min="4354" max="4354" width="5.6640625" style="1" customWidth="1"/>
    <col min="4355" max="4355" width="55.6640625" style="1" customWidth="1"/>
    <col min="4356" max="4360" width="17.44140625" style="1" customWidth="1"/>
    <col min="4361" max="4609" width="9.109375" style="1"/>
    <col min="4610" max="4610" width="5.6640625" style="1" customWidth="1"/>
    <col min="4611" max="4611" width="55.6640625" style="1" customWidth="1"/>
    <col min="4612" max="4616" width="17.44140625" style="1" customWidth="1"/>
    <col min="4617" max="4865" width="9.109375" style="1"/>
    <col min="4866" max="4866" width="5.6640625" style="1" customWidth="1"/>
    <col min="4867" max="4867" width="55.6640625" style="1" customWidth="1"/>
    <col min="4868" max="4872" width="17.44140625" style="1" customWidth="1"/>
    <col min="4873" max="5121" width="9.109375" style="1"/>
    <col min="5122" max="5122" width="5.6640625" style="1" customWidth="1"/>
    <col min="5123" max="5123" width="55.6640625" style="1" customWidth="1"/>
    <col min="5124" max="5128" width="17.44140625" style="1" customWidth="1"/>
    <col min="5129" max="5377" width="9.109375" style="1"/>
    <col min="5378" max="5378" width="5.6640625" style="1" customWidth="1"/>
    <col min="5379" max="5379" width="55.6640625" style="1" customWidth="1"/>
    <col min="5380" max="5384" width="17.44140625" style="1" customWidth="1"/>
    <col min="5385" max="5633" width="9.109375" style="1"/>
    <col min="5634" max="5634" width="5.6640625" style="1" customWidth="1"/>
    <col min="5635" max="5635" width="55.6640625" style="1" customWidth="1"/>
    <col min="5636" max="5640" width="17.44140625" style="1" customWidth="1"/>
    <col min="5641" max="5889" width="9.109375" style="1"/>
    <col min="5890" max="5890" width="5.6640625" style="1" customWidth="1"/>
    <col min="5891" max="5891" width="55.6640625" style="1" customWidth="1"/>
    <col min="5892" max="5896" width="17.44140625" style="1" customWidth="1"/>
    <col min="5897" max="6145" width="9.109375" style="1"/>
    <col min="6146" max="6146" width="5.6640625" style="1" customWidth="1"/>
    <col min="6147" max="6147" width="55.6640625" style="1" customWidth="1"/>
    <col min="6148" max="6152" width="17.44140625" style="1" customWidth="1"/>
    <col min="6153" max="6401" width="9.109375" style="1"/>
    <col min="6402" max="6402" width="5.6640625" style="1" customWidth="1"/>
    <col min="6403" max="6403" width="55.6640625" style="1" customWidth="1"/>
    <col min="6404" max="6408" width="17.44140625" style="1" customWidth="1"/>
    <col min="6409" max="6657" width="9.109375" style="1"/>
    <col min="6658" max="6658" width="5.6640625" style="1" customWidth="1"/>
    <col min="6659" max="6659" width="55.6640625" style="1" customWidth="1"/>
    <col min="6660" max="6664" width="17.44140625" style="1" customWidth="1"/>
    <col min="6665" max="6913" width="9.109375" style="1"/>
    <col min="6914" max="6914" width="5.6640625" style="1" customWidth="1"/>
    <col min="6915" max="6915" width="55.6640625" style="1" customWidth="1"/>
    <col min="6916" max="6920" width="17.44140625" style="1" customWidth="1"/>
    <col min="6921" max="7169" width="9.109375" style="1"/>
    <col min="7170" max="7170" width="5.6640625" style="1" customWidth="1"/>
    <col min="7171" max="7171" width="55.6640625" style="1" customWidth="1"/>
    <col min="7172" max="7176" width="17.44140625" style="1" customWidth="1"/>
    <col min="7177" max="7425" width="9.109375" style="1"/>
    <col min="7426" max="7426" width="5.6640625" style="1" customWidth="1"/>
    <col min="7427" max="7427" width="55.6640625" style="1" customWidth="1"/>
    <col min="7428" max="7432" width="17.44140625" style="1" customWidth="1"/>
    <col min="7433" max="7681" width="9.109375" style="1"/>
    <col min="7682" max="7682" width="5.6640625" style="1" customWidth="1"/>
    <col min="7683" max="7683" width="55.6640625" style="1" customWidth="1"/>
    <col min="7684" max="7688" width="17.44140625" style="1" customWidth="1"/>
    <col min="7689" max="7937" width="9.109375" style="1"/>
    <col min="7938" max="7938" width="5.6640625" style="1" customWidth="1"/>
    <col min="7939" max="7939" width="55.6640625" style="1" customWidth="1"/>
    <col min="7940" max="7944" width="17.44140625" style="1" customWidth="1"/>
    <col min="7945" max="8193" width="9.109375" style="1"/>
    <col min="8194" max="8194" width="5.6640625" style="1" customWidth="1"/>
    <col min="8195" max="8195" width="55.6640625" style="1" customWidth="1"/>
    <col min="8196" max="8200" width="17.44140625" style="1" customWidth="1"/>
    <col min="8201" max="8449" width="9.109375" style="1"/>
    <col min="8450" max="8450" width="5.6640625" style="1" customWidth="1"/>
    <col min="8451" max="8451" width="55.6640625" style="1" customWidth="1"/>
    <col min="8452" max="8456" width="17.44140625" style="1" customWidth="1"/>
    <col min="8457" max="8705" width="9.109375" style="1"/>
    <col min="8706" max="8706" width="5.6640625" style="1" customWidth="1"/>
    <col min="8707" max="8707" width="55.6640625" style="1" customWidth="1"/>
    <col min="8708" max="8712" width="17.44140625" style="1" customWidth="1"/>
    <col min="8713" max="8961" width="9.109375" style="1"/>
    <col min="8962" max="8962" width="5.6640625" style="1" customWidth="1"/>
    <col min="8963" max="8963" width="55.6640625" style="1" customWidth="1"/>
    <col min="8964" max="8968" width="17.44140625" style="1" customWidth="1"/>
    <col min="8969" max="9217" width="9.109375" style="1"/>
    <col min="9218" max="9218" width="5.6640625" style="1" customWidth="1"/>
    <col min="9219" max="9219" width="55.6640625" style="1" customWidth="1"/>
    <col min="9220" max="9224" width="17.44140625" style="1" customWidth="1"/>
    <col min="9225" max="9473" width="9.109375" style="1"/>
    <col min="9474" max="9474" width="5.6640625" style="1" customWidth="1"/>
    <col min="9475" max="9475" width="55.6640625" style="1" customWidth="1"/>
    <col min="9476" max="9480" width="17.44140625" style="1" customWidth="1"/>
    <col min="9481" max="9729" width="9.109375" style="1"/>
    <col min="9730" max="9730" width="5.6640625" style="1" customWidth="1"/>
    <col min="9731" max="9731" width="55.6640625" style="1" customWidth="1"/>
    <col min="9732" max="9736" width="17.44140625" style="1" customWidth="1"/>
    <col min="9737" max="9985" width="9.109375" style="1"/>
    <col min="9986" max="9986" width="5.6640625" style="1" customWidth="1"/>
    <col min="9987" max="9987" width="55.6640625" style="1" customWidth="1"/>
    <col min="9988" max="9992" width="17.44140625" style="1" customWidth="1"/>
    <col min="9993" max="10241" width="9.109375" style="1"/>
    <col min="10242" max="10242" width="5.6640625" style="1" customWidth="1"/>
    <col min="10243" max="10243" width="55.6640625" style="1" customWidth="1"/>
    <col min="10244" max="10248" width="17.44140625" style="1" customWidth="1"/>
    <col min="10249" max="10497" width="9.109375" style="1"/>
    <col min="10498" max="10498" width="5.6640625" style="1" customWidth="1"/>
    <col min="10499" max="10499" width="55.6640625" style="1" customWidth="1"/>
    <col min="10500" max="10504" width="17.44140625" style="1" customWidth="1"/>
    <col min="10505" max="10753" width="9.109375" style="1"/>
    <col min="10754" max="10754" width="5.6640625" style="1" customWidth="1"/>
    <col min="10755" max="10755" width="55.6640625" style="1" customWidth="1"/>
    <col min="10756" max="10760" width="17.44140625" style="1" customWidth="1"/>
    <col min="10761" max="11009" width="9.109375" style="1"/>
    <col min="11010" max="11010" width="5.6640625" style="1" customWidth="1"/>
    <col min="11011" max="11011" width="55.6640625" style="1" customWidth="1"/>
    <col min="11012" max="11016" width="17.44140625" style="1" customWidth="1"/>
    <col min="11017" max="11265" width="9.109375" style="1"/>
    <col min="11266" max="11266" width="5.6640625" style="1" customWidth="1"/>
    <col min="11267" max="11267" width="55.6640625" style="1" customWidth="1"/>
    <col min="11268" max="11272" width="17.44140625" style="1" customWidth="1"/>
    <col min="11273" max="11521" width="9.109375" style="1"/>
    <col min="11522" max="11522" width="5.6640625" style="1" customWidth="1"/>
    <col min="11523" max="11523" width="55.6640625" style="1" customWidth="1"/>
    <col min="11524" max="11528" width="17.44140625" style="1" customWidth="1"/>
    <col min="11529" max="11777" width="9.109375" style="1"/>
    <col min="11778" max="11778" width="5.6640625" style="1" customWidth="1"/>
    <col min="11779" max="11779" width="55.6640625" style="1" customWidth="1"/>
    <col min="11780" max="11784" width="17.44140625" style="1" customWidth="1"/>
    <col min="11785" max="12033" width="9.109375" style="1"/>
    <col min="12034" max="12034" width="5.6640625" style="1" customWidth="1"/>
    <col min="12035" max="12035" width="55.6640625" style="1" customWidth="1"/>
    <col min="12036" max="12040" width="17.44140625" style="1" customWidth="1"/>
    <col min="12041" max="12289" width="9.109375" style="1"/>
    <col min="12290" max="12290" width="5.6640625" style="1" customWidth="1"/>
    <col min="12291" max="12291" width="55.6640625" style="1" customWidth="1"/>
    <col min="12292" max="12296" width="17.44140625" style="1" customWidth="1"/>
    <col min="12297" max="12545" width="9.109375" style="1"/>
    <col min="12546" max="12546" width="5.6640625" style="1" customWidth="1"/>
    <col min="12547" max="12547" width="55.6640625" style="1" customWidth="1"/>
    <col min="12548" max="12552" width="17.44140625" style="1" customWidth="1"/>
    <col min="12553" max="12801" width="9.109375" style="1"/>
    <col min="12802" max="12802" width="5.6640625" style="1" customWidth="1"/>
    <col min="12803" max="12803" width="55.6640625" style="1" customWidth="1"/>
    <col min="12804" max="12808" width="17.44140625" style="1" customWidth="1"/>
    <col min="12809" max="13057" width="9.109375" style="1"/>
    <col min="13058" max="13058" width="5.6640625" style="1" customWidth="1"/>
    <col min="13059" max="13059" width="55.6640625" style="1" customWidth="1"/>
    <col min="13060" max="13064" width="17.44140625" style="1" customWidth="1"/>
    <col min="13065" max="13313" width="9.109375" style="1"/>
    <col min="13314" max="13314" width="5.6640625" style="1" customWidth="1"/>
    <col min="13315" max="13315" width="55.6640625" style="1" customWidth="1"/>
    <col min="13316" max="13320" width="17.44140625" style="1" customWidth="1"/>
    <col min="13321" max="13569" width="9.109375" style="1"/>
    <col min="13570" max="13570" width="5.6640625" style="1" customWidth="1"/>
    <col min="13571" max="13571" width="55.6640625" style="1" customWidth="1"/>
    <col min="13572" max="13576" width="17.44140625" style="1" customWidth="1"/>
    <col min="13577" max="13825" width="9.109375" style="1"/>
    <col min="13826" max="13826" width="5.6640625" style="1" customWidth="1"/>
    <col min="13827" max="13827" width="55.6640625" style="1" customWidth="1"/>
    <col min="13828" max="13832" width="17.44140625" style="1" customWidth="1"/>
    <col min="13833" max="14081" width="9.109375" style="1"/>
    <col min="14082" max="14082" width="5.6640625" style="1" customWidth="1"/>
    <col min="14083" max="14083" width="55.6640625" style="1" customWidth="1"/>
    <col min="14084" max="14088" width="17.44140625" style="1" customWidth="1"/>
    <col min="14089" max="14337" width="9.109375" style="1"/>
    <col min="14338" max="14338" width="5.6640625" style="1" customWidth="1"/>
    <col min="14339" max="14339" width="55.6640625" style="1" customWidth="1"/>
    <col min="14340" max="14344" width="17.44140625" style="1" customWidth="1"/>
    <col min="14345" max="14593" width="9.109375" style="1"/>
    <col min="14594" max="14594" width="5.6640625" style="1" customWidth="1"/>
    <col min="14595" max="14595" width="55.6640625" style="1" customWidth="1"/>
    <col min="14596" max="14600" width="17.44140625" style="1" customWidth="1"/>
    <col min="14601" max="14849" width="9.109375" style="1"/>
    <col min="14850" max="14850" width="5.6640625" style="1" customWidth="1"/>
    <col min="14851" max="14851" width="55.6640625" style="1" customWidth="1"/>
    <col min="14852" max="14856" width="17.44140625" style="1" customWidth="1"/>
    <col min="14857" max="15105" width="9.109375" style="1"/>
    <col min="15106" max="15106" width="5.6640625" style="1" customWidth="1"/>
    <col min="15107" max="15107" width="55.6640625" style="1" customWidth="1"/>
    <col min="15108" max="15112" width="17.44140625" style="1" customWidth="1"/>
    <col min="15113" max="15361" width="9.109375" style="1"/>
    <col min="15362" max="15362" width="5.6640625" style="1" customWidth="1"/>
    <col min="15363" max="15363" width="55.6640625" style="1" customWidth="1"/>
    <col min="15364" max="15368" width="17.44140625" style="1" customWidth="1"/>
    <col min="15369" max="15617" width="9.109375" style="1"/>
    <col min="15618" max="15618" width="5.6640625" style="1" customWidth="1"/>
    <col min="15619" max="15619" width="55.6640625" style="1" customWidth="1"/>
    <col min="15620" max="15624" width="17.44140625" style="1" customWidth="1"/>
    <col min="15625" max="15873" width="9.109375" style="1"/>
    <col min="15874" max="15874" width="5.6640625" style="1" customWidth="1"/>
    <col min="15875" max="15875" width="55.6640625" style="1" customWidth="1"/>
    <col min="15876" max="15880" width="17.44140625" style="1" customWidth="1"/>
    <col min="15881" max="16129" width="9.109375" style="1"/>
    <col min="16130" max="16130" width="5.6640625" style="1" customWidth="1"/>
    <col min="16131" max="16131" width="55.6640625" style="1" customWidth="1"/>
    <col min="16132" max="16136" width="17.44140625" style="1" customWidth="1"/>
    <col min="16137" max="16384" width="9.109375" style="1"/>
  </cols>
  <sheetData>
    <row r="1" spans="1:9" x14ac:dyDescent="0.25">
      <c r="F1" s="72" t="s">
        <v>0</v>
      </c>
      <c r="G1" s="72"/>
      <c r="H1" s="72"/>
    </row>
    <row r="2" spans="1:9" x14ac:dyDescent="0.25">
      <c r="F2" s="67" t="s">
        <v>257</v>
      </c>
      <c r="G2" s="67"/>
      <c r="H2" s="67"/>
    </row>
    <row r="3" spans="1:9" x14ac:dyDescent="0.25">
      <c r="F3" s="67" t="s">
        <v>258</v>
      </c>
      <c r="G3" s="67"/>
      <c r="H3" s="67"/>
    </row>
    <row r="4" spans="1:9" x14ac:dyDescent="0.25">
      <c r="F4" s="67" t="s">
        <v>259</v>
      </c>
      <c r="G4" s="67"/>
      <c r="H4" s="67"/>
    </row>
    <row r="5" spans="1:9" s="2" customFormat="1" ht="15.6" x14ac:dyDescent="0.3">
      <c r="B5" s="73" t="s">
        <v>248</v>
      </c>
      <c r="C5" s="73"/>
      <c r="D5" s="73"/>
      <c r="E5" s="73"/>
      <c r="F5" s="73"/>
      <c r="G5" s="73"/>
      <c r="H5" s="73"/>
    </row>
    <row r="6" spans="1:9" x14ac:dyDescent="0.25">
      <c r="B6" s="19" t="s">
        <v>10</v>
      </c>
    </row>
    <row r="7" spans="1:9" x14ac:dyDescent="0.25">
      <c r="B7" s="20" t="s">
        <v>1</v>
      </c>
    </row>
    <row r="8" spans="1:9" x14ac:dyDescent="0.25">
      <c r="H8" s="3" t="s">
        <v>2</v>
      </c>
    </row>
    <row r="9" spans="1:9" ht="17.100000000000001" customHeight="1" x14ac:dyDescent="0.25">
      <c r="B9" s="70" t="s">
        <v>3</v>
      </c>
      <c r="C9" s="70" t="s">
        <v>4</v>
      </c>
      <c r="D9" s="21" t="s">
        <v>28</v>
      </c>
      <c r="E9" s="21" t="s">
        <v>29</v>
      </c>
      <c r="F9" s="21" t="s">
        <v>30</v>
      </c>
      <c r="G9" s="21" t="s">
        <v>31</v>
      </c>
      <c r="H9" s="21" t="s">
        <v>32</v>
      </c>
    </row>
    <row r="10" spans="1:9" ht="17.100000000000001" customHeight="1" x14ac:dyDescent="0.25">
      <c r="B10" s="71"/>
      <c r="C10" s="71"/>
      <c r="D10" s="22" t="s">
        <v>5</v>
      </c>
      <c r="E10" s="22" t="s">
        <v>6</v>
      </c>
      <c r="F10" s="22" t="s">
        <v>7</v>
      </c>
      <c r="G10" s="22" t="s">
        <v>7</v>
      </c>
      <c r="H10" s="22" t="s">
        <v>7</v>
      </c>
    </row>
    <row r="11" spans="1:9" x14ac:dyDescent="0.25">
      <c r="B11" s="23">
        <v>1</v>
      </c>
      <c r="C11" s="24">
        <v>2</v>
      </c>
      <c r="D11" s="24">
        <v>3</v>
      </c>
      <c r="E11" s="24">
        <v>4</v>
      </c>
      <c r="F11" s="24">
        <v>5</v>
      </c>
      <c r="G11" s="24">
        <v>6</v>
      </c>
      <c r="H11" s="24">
        <v>7</v>
      </c>
    </row>
    <row r="12" spans="1:9" x14ac:dyDescent="0.25">
      <c r="A12" s="14">
        <v>1</v>
      </c>
      <c r="B12" s="74" t="s">
        <v>13</v>
      </c>
      <c r="C12" s="74"/>
      <c r="D12" s="74"/>
      <c r="E12" s="74"/>
      <c r="F12" s="74"/>
      <c r="G12" s="74"/>
      <c r="H12" s="75"/>
      <c r="I12" s="11"/>
    </row>
    <row r="13" spans="1:9" x14ac:dyDescent="0.25">
      <c r="A13" s="15">
        <v>2</v>
      </c>
      <c r="B13" s="16" t="s">
        <v>14</v>
      </c>
      <c r="C13" s="17" t="s">
        <v>15</v>
      </c>
      <c r="D13" s="18">
        <v>155026037</v>
      </c>
      <c r="E13" s="18">
        <v>191633789</v>
      </c>
      <c r="F13" s="18">
        <v>192369726</v>
      </c>
      <c r="G13" s="18">
        <v>201722509</v>
      </c>
      <c r="H13" s="18">
        <v>207892682</v>
      </c>
      <c r="I13" s="11"/>
    </row>
    <row r="14" spans="1:9" x14ac:dyDescent="0.25">
      <c r="A14" s="15">
        <v>0</v>
      </c>
      <c r="B14" s="16" t="s">
        <v>16</v>
      </c>
      <c r="C14" s="17" t="s">
        <v>17</v>
      </c>
      <c r="D14" s="18">
        <v>150585073</v>
      </c>
      <c r="E14" s="18">
        <v>181438823</v>
      </c>
      <c r="F14" s="18">
        <v>190631726</v>
      </c>
      <c r="G14" s="18">
        <v>199980509</v>
      </c>
      <c r="H14" s="18">
        <v>206043982</v>
      </c>
      <c r="I14" s="11"/>
    </row>
    <row r="15" spans="1:9" x14ac:dyDescent="0.25">
      <c r="A15" s="15">
        <v>0</v>
      </c>
      <c r="B15" s="16" t="s">
        <v>16</v>
      </c>
      <c r="C15" s="17" t="s">
        <v>18</v>
      </c>
      <c r="D15" s="18">
        <v>4440964</v>
      </c>
      <c r="E15" s="18">
        <v>10194966</v>
      </c>
      <c r="F15" s="18">
        <v>1738000</v>
      </c>
      <c r="G15" s="18">
        <v>1742000</v>
      </c>
      <c r="H15" s="18">
        <v>1848700</v>
      </c>
      <c r="I15" s="11"/>
    </row>
    <row r="16" spans="1:9" x14ac:dyDescent="0.25">
      <c r="A16" s="15">
        <v>2</v>
      </c>
      <c r="B16" s="16" t="s">
        <v>19</v>
      </c>
      <c r="C16" s="17" t="s">
        <v>20</v>
      </c>
      <c r="D16" s="18">
        <v>130552</v>
      </c>
      <c r="E16" s="18">
        <v>11953451</v>
      </c>
      <c r="F16" s="18">
        <v>0</v>
      </c>
      <c r="G16" s="18">
        <v>0</v>
      </c>
      <c r="H16" s="18">
        <v>0</v>
      </c>
      <c r="I16" s="11"/>
    </row>
    <row r="17" spans="1:9" x14ac:dyDescent="0.25">
      <c r="A17" s="15">
        <v>0</v>
      </c>
      <c r="B17" s="16" t="s">
        <v>16</v>
      </c>
      <c r="C17" s="17" t="s">
        <v>17</v>
      </c>
      <c r="D17" s="18">
        <v>-9468217</v>
      </c>
      <c r="E17" s="18">
        <v>5794742</v>
      </c>
      <c r="F17" s="18">
        <v>0</v>
      </c>
      <c r="G17" s="18">
        <v>0</v>
      </c>
      <c r="H17" s="18">
        <v>0</v>
      </c>
      <c r="I17" s="11"/>
    </row>
    <row r="18" spans="1:9" x14ac:dyDescent="0.25">
      <c r="A18" s="15">
        <v>0</v>
      </c>
      <c r="B18" s="16" t="s">
        <v>16</v>
      </c>
      <c r="C18" s="17" t="s">
        <v>18</v>
      </c>
      <c r="D18" s="18">
        <v>9598769</v>
      </c>
      <c r="E18" s="18">
        <v>6158709</v>
      </c>
      <c r="F18" s="18">
        <v>0</v>
      </c>
      <c r="G18" s="18">
        <v>0</v>
      </c>
      <c r="H18" s="18">
        <v>0</v>
      </c>
      <c r="I18" s="11"/>
    </row>
    <row r="19" spans="1:9" x14ac:dyDescent="0.25">
      <c r="A19" s="15">
        <v>2</v>
      </c>
      <c r="B19" s="16" t="s">
        <v>21</v>
      </c>
      <c r="C19" s="17" t="s">
        <v>22</v>
      </c>
      <c r="D19" s="18">
        <v>0</v>
      </c>
      <c r="E19" s="18">
        <v>0</v>
      </c>
      <c r="F19" s="18">
        <v>0</v>
      </c>
      <c r="G19" s="18">
        <v>0</v>
      </c>
      <c r="H19" s="18">
        <v>0</v>
      </c>
      <c r="I19" s="11"/>
    </row>
    <row r="20" spans="1:9" x14ac:dyDescent="0.25">
      <c r="A20" s="15">
        <v>0</v>
      </c>
      <c r="B20" s="16" t="s">
        <v>16</v>
      </c>
      <c r="C20" s="17" t="s">
        <v>17</v>
      </c>
      <c r="D20" s="18">
        <v>0</v>
      </c>
      <c r="E20" s="18">
        <v>0</v>
      </c>
      <c r="F20" s="18">
        <v>0</v>
      </c>
      <c r="G20" s="18">
        <v>0</v>
      </c>
      <c r="H20" s="18">
        <v>0</v>
      </c>
      <c r="I20" s="11"/>
    </row>
    <row r="21" spans="1:9" x14ac:dyDescent="0.25">
      <c r="A21" s="15">
        <v>0</v>
      </c>
      <c r="B21" s="16" t="s">
        <v>16</v>
      </c>
      <c r="C21" s="17" t="s">
        <v>18</v>
      </c>
      <c r="D21" s="18">
        <v>0</v>
      </c>
      <c r="E21" s="18">
        <v>0</v>
      </c>
      <c r="F21" s="18">
        <v>0</v>
      </c>
      <c r="G21" s="18">
        <v>0</v>
      </c>
      <c r="H21" s="18">
        <v>0</v>
      </c>
      <c r="I21" s="11"/>
    </row>
    <row r="22" spans="1:9" x14ac:dyDescent="0.25">
      <c r="A22" s="15">
        <v>1</v>
      </c>
      <c r="B22" s="16" t="s">
        <v>16</v>
      </c>
      <c r="C22" s="17" t="s">
        <v>23</v>
      </c>
      <c r="D22" s="18">
        <v>155156589</v>
      </c>
      <c r="E22" s="18">
        <v>203587240</v>
      </c>
      <c r="F22" s="18">
        <v>192369726</v>
      </c>
      <c r="G22" s="18">
        <v>201722509</v>
      </c>
      <c r="H22" s="18">
        <v>207892682</v>
      </c>
      <c r="I22" s="11"/>
    </row>
    <row r="23" spans="1:9" x14ac:dyDescent="0.25">
      <c r="A23" s="15">
        <v>1</v>
      </c>
      <c r="B23" s="16" t="s">
        <v>16</v>
      </c>
      <c r="C23" s="17" t="s">
        <v>17</v>
      </c>
      <c r="D23" s="18">
        <v>141116856</v>
      </c>
      <c r="E23" s="18">
        <v>187233565</v>
      </c>
      <c r="F23" s="18">
        <v>190631726</v>
      </c>
      <c r="G23" s="18">
        <v>199980509</v>
      </c>
      <c r="H23" s="18">
        <v>206043982</v>
      </c>
      <c r="I23" s="11"/>
    </row>
    <row r="24" spans="1:9" x14ac:dyDescent="0.25">
      <c r="A24" s="15">
        <v>1</v>
      </c>
      <c r="B24" s="16" t="s">
        <v>16</v>
      </c>
      <c r="C24" s="17" t="s">
        <v>18</v>
      </c>
      <c r="D24" s="18">
        <v>14039733</v>
      </c>
      <c r="E24" s="18">
        <v>16353675</v>
      </c>
      <c r="F24" s="18">
        <v>1738000</v>
      </c>
      <c r="G24" s="18">
        <v>1742000</v>
      </c>
      <c r="H24" s="18">
        <v>1848700</v>
      </c>
      <c r="I24" s="11"/>
    </row>
    <row r="25" spans="1:9" x14ac:dyDescent="0.25">
      <c r="A25" s="14">
        <v>1</v>
      </c>
      <c r="B25" s="74" t="s">
        <v>24</v>
      </c>
      <c r="C25" s="74"/>
      <c r="D25" s="74"/>
      <c r="E25" s="74"/>
      <c r="F25" s="74"/>
      <c r="G25" s="74"/>
      <c r="H25" s="75"/>
      <c r="I25" s="11"/>
    </row>
    <row r="26" spans="1:9" ht="26.4" x14ac:dyDescent="0.25">
      <c r="A26" s="15">
        <v>2</v>
      </c>
      <c r="B26" s="16" t="s">
        <v>14</v>
      </c>
      <c r="C26" s="17" t="s">
        <v>25</v>
      </c>
      <c r="D26" s="18">
        <v>155156589</v>
      </c>
      <c r="E26" s="18">
        <v>203587240</v>
      </c>
      <c r="F26" s="18">
        <v>192369726</v>
      </c>
      <c r="G26" s="18">
        <v>201722509</v>
      </c>
      <c r="H26" s="18">
        <v>207892682</v>
      </c>
      <c r="I26" s="11"/>
    </row>
    <row r="27" spans="1:9" x14ac:dyDescent="0.25">
      <c r="A27" s="15">
        <v>0</v>
      </c>
      <c r="B27" s="16" t="s">
        <v>16</v>
      </c>
      <c r="C27" s="17" t="s">
        <v>17</v>
      </c>
      <c r="D27" s="18">
        <v>141116856</v>
      </c>
      <c r="E27" s="18">
        <v>187233565</v>
      </c>
      <c r="F27" s="18">
        <v>190631726</v>
      </c>
      <c r="G27" s="18">
        <v>199980509</v>
      </c>
      <c r="H27" s="18">
        <v>206043982</v>
      </c>
      <c r="I27" s="11"/>
    </row>
    <row r="28" spans="1:9" x14ac:dyDescent="0.25">
      <c r="A28" s="15">
        <v>0</v>
      </c>
      <c r="B28" s="16" t="s">
        <v>16</v>
      </c>
      <c r="C28" s="17" t="s">
        <v>18</v>
      </c>
      <c r="D28" s="18">
        <v>14039733</v>
      </c>
      <c r="E28" s="18">
        <v>16353675</v>
      </c>
      <c r="F28" s="18">
        <v>1738000</v>
      </c>
      <c r="G28" s="18">
        <v>1742000</v>
      </c>
      <c r="H28" s="18">
        <v>1848700</v>
      </c>
      <c r="I28" s="11"/>
    </row>
    <row r="29" spans="1:9" x14ac:dyDescent="0.25">
      <c r="A29" s="15">
        <v>2</v>
      </c>
      <c r="B29" s="16" t="s">
        <v>19</v>
      </c>
      <c r="C29" s="17" t="s">
        <v>26</v>
      </c>
      <c r="D29" s="18">
        <v>0</v>
      </c>
      <c r="E29" s="18">
        <v>0</v>
      </c>
      <c r="F29" s="18">
        <v>0</v>
      </c>
      <c r="G29" s="18">
        <v>0</v>
      </c>
      <c r="H29" s="18">
        <v>0</v>
      </c>
      <c r="I29" s="11"/>
    </row>
    <row r="30" spans="1:9" x14ac:dyDescent="0.25">
      <c r="A30" s="15">
        <v>0</v>
      </c>
      <c r="B30" s="16" t="s">
        <v>16</v>
      </c>
      <c r="C30" s="17" t="s">
        <v>17</v>
      </c>
      <c r="D30" s="18">
        <v>0</v>
      </c>
      <c r="E30" s="18">
        <v>0</v>
      </c>
      <c r="F30" s="18">
        <v>0</v>
      </c>
      <c r="G30" s="18">
        <v>0</v>
      </c>
      <c r="H30" s="18">
        <v>0</v>
      </c>
      <c r="I30" s="11"/>
    </row>
    <row r="31" spans="1:9" x14ac:dyDescent="0.25">
      <c r="A31" s="15">
        <v>0</v>
      </c>
      <c r="B31" s="16" t="s">
        <v>16</v>
      </c>
      <c r="C31" s="17" t="s">
        <v>18</v>
      </c>
      <c r="D31" s="18">
        <v>0</v>
      </c>
      <c r="E31" s="18">
        <v>0</v>
      </c>
      <c r="F31" s="18">
        <v>0</v>
      </c>
      <c r="G31" s="18">
        <v>0</v>
      </c>
      <c r="H31" s="18">
        <v>0</v>
      </c>
      <c r="I31" s="11"/>
    </row>
    <row r="32" spans="1:9" x14ac:dyDescent="0.25">
      <c r="A32" s="15">
        <v>1</v>
      </c>
      <c r="B32" s="16" t="s">
        <v>16</v>
      </c>
      <c r="C32" s="17" t="s">
        <v>27</v>
      </c>
      <c r="D32" s="18">
        <v>155156589</v>
      </c>
      <c r="E32" s="18">
        <v>203587240</v>
      </c>
      <c r="F32" s="18">
        <v>192369726</v>
      </c>
      <c r="G32" s="18">
        <v>201722509</v>
      </c>
      <c r="H32" s="18">
        <v>207892682</v>
      </c>
      <c r="I32" s="11"/>
    </row>
    <row r="33" spans="1:9" x14ac:dyDescent="0.25">
      <c r="A33" s="15">
        <v>1</v>
      </c>
      <c r="B33" s="16" t="s">
        <v>16</v>
      </c>
      <c r="C33" s="17" t="s">
        <v>17</v>
      </c>
      <c r="D33" s="18">
        <v>141116856</v>
      </c>
      <c r="E33" s="18">
        <v>187233565</v>
      </c>
      <c r="F33" s="18">
        <v>190631726</v>
      </c>
      <c r="G33" s="18">
        <v>199980509</v>
      </c>
      <c r="H33" s="18">
        <v>206043982</v>
      </c>
      <c r="I33" s="11"/>
    </row>
    <row r="34" spans="1:9" x14ac:dyDescent="0.25">
      <c r="A34" s="15">
        <v>1</v>
      </c>
      <c r="B34" s="16" t="s">
        <v>16</v>
      </c>
      <c r="C34" s="17" t="s">
        <v>18</v>
      </c>
      <c r="D34" s="18">
        <v>14039733</v>
      </c>
      <c r="E34" s="18">
        <v>16353675</v>
      </c>
      <c r="F34" s="18">
        <v>1738000</v>
      </c>
      <c r="G34" s="18">
        <v>1742000</v>
      </c>
      <c r="H34" s="18">
        <v>1848700</v>
      </c>
      <c r="I34" s="11"/>
    </row>
    <row r="36" spans="1:9" x14ac:dyDescent="0.25">
      <c r="B36" s="13"/>
      <c r="D36" s="4"/>
      <c r="E36" s="4"/>
      <c r="F36" s="4"/>
      <c r="G36" s="4"/>
      <c r="H36" s="4"/>
    </row>
    <row r="37" spans="1:9" x14ac:dyDescent="0.25">
      <c r="B37" s="13"/>
    </row>
    <row r="38" spans="1:9" x14ac:dyDescent="0.25">
      <c r="C38" s="76" t="s">
        <v>11</v>
      </c>
      <c r="D38" s="76"/>
      <c r="E38" s="5"/>
      <c r="F38" s="6"/>
      <c r="G38" s="77" t="s">
        <v>12</v>
      </c>
      <c r="H38" s="77"/>
    </row>
    <row r="39" spans="1:9" x14ac:dyDescent="0.25">
      <c r="C39" s="76"/>
      <c r="D39" s="76"/>
      <c r="E39" s="8" t="s">
        <v>8</v>
      </c>
      <c r="F39" s="9"/>
      <c r="G39" s="78" t="s">
        <v>9</v>
      </c>
      <c r="H39" s="78"/>
    </row>
  </sheetData>
  <mergeCells count="9">
    <mergeCell ref="B25:H25"/>
    <mergeCell ref="C38:D39"/>
    <mergeCell ref="G38:H38"/>
    <mergeCell ref="G39:H39"/>
    <mergeCell ref="B9:B10"/>
    <mergeCell ref="C9:C10"/>
    <mergeCell ref="F1:H1"/>
    <mergeCell ref="B5:H5"/>
    <mergeCell ref="B12:H12"/>
  </mergeCells>
  <conditionalFormatting sqref="B12:B34">
    <cfRule type="expression" dxfId="236" priority="15" stopIfTrue="1">
      <formula>A12=1</formula>
    </cfRule>
    <cfRule type="expression" dxfId="235" priority="16" stopIfTrue="1">
      <formula>A12=2</formula>
    </cfRule>
  </conditionalFormatting>
  <conditionalFormatting sqref="C13:C24 C26:C34">
    <cfRule type="expression" dxfId="234" priority="17" stopIfTrue="1">
      <formula>A13=1</formula>
    </cfRule>
    <cfRule type="expression" dxfId="233" priority="18" stopIfTrue="1">
      <formula>A13=2</formula>
    </cfRule>
  </conditionalFormatting>
  <conditionalFormatting sqref="D13:D24 D26:D34">
    <cfRule type="expression" dxfId="232" priority="19" stopIfTrue="1">
      <formula>A13=1</formula>
    </cfRule>
    <cfRule type="expression" dxfId="231" priority="20" stopIfTrue="1">
      <formula>A13=2</formula>
    </cfRule>
  </conditionalFormatting>
  <conditionalFormatting sqref="E13:E24 E26:E34">
    <cfRule type="expression" dxfId="230" priority="21" stopIfTrue="1">
      <formula>A13=1</formula>
    </cfRule>
    <cfRule type="expression" dxfId="229" priority="22" stopIfTrue="1">
      <formula>A13=2</formula>
    </cfRule>
  </conditionalFormatting>
  <conditionalFormatting sqref="F13:F24 F26:F34">
    <cfRule type="expression" dxfId="228" priority="23" stopIfTrue="1">
      <formula>A13=1</formula>
    </cfRule>
    <cfRule type="expression" dxfId="227" priority="24" stopIfTrue="1">
      <formula>A13=2</formula>
    </cfRule>
  </conditionalFormatting>
  <conditionalFormatting sqref="G13:G24 G26:G34">
    <cfRule type="expression" dxfId="226" priority="25" stopIfTrue="1">
      <formula>A13=1</formula>
    </cfRule>
    <cfRule type="expression" dxfId="225" priority="26" stopIfTrue="1">
      <formula>A13=2</formula>
    </cfRule>
  </conditionalFormatting>
  <conditionalFormatting sqref="H13:H24 H26:H34">
    <cfRule type="expression" dxfId="224" priority="27" stopIfTrue="1">
      <formula>A13=1</formula>
    </cfRule>
    <cfRule type="expression" dxfId="223" priority="28" stopIfTrue="1">
      <formula>A13=2</formula>
    </cfRule>
  </conditionalFormatting>
  <conditionalFormatting sqref="B36:B41">
    <cfRule type="expression" dxfId="222" priority="1" stopIfTrue="1">
      <formula>A36=1</formula>
    </cfRule>
    <cfRule type="expression" dxfId="221" priority="2" stopIfTrue="1">
      <formula>A36=2</formula>
    </cfRule>
  </conditionalFormatting>
  <conditionalFormatting sqref="C36:C41">
    <cfRule type="expression" dxfId="220" priority="3" stopIfTrue="1">
      <formula>A36=1</formula>
    </cfRule>
    <cfRule type="expression" dxfId="219" priority="4" stopIfTrue="1">
      <formula>A36=2</formula>
    </cfRule>
  </conditionalFormatting>
  <conditionalFormatting sqref="D36:D41">
    <cfRule type="expression" dxfId="218" priority="5" stopIfTrue="1">
      <formula>A36=1</formula>
    </cfRule>
    <cfRule type="expression" dxfId="217" priority="6" stopIfTrue="1">
      <formula>A36=2</formula>
    </cfRule>
  </conditionalFormatting>
  <conditionalFormatting sqref="E36:E41">
    <cfRule type="expression" dxfId="216" priority="7" stopIfTrue="1">
      <formula>A36=1</formula>
    </cfRule>
    <cfRule type="expression" dxfId="215" priority="8" stopIfTrue="1">
      <formula>A36=2</formula>
    </cfRule>
  </conditionalFormatting>
  <conditionalFormatting sqref="F36:F41">
    <cfRule type="expression" dxfId="214" priority="9" stopIfTrue="1">
      <formula>A36=1</formula>
    </cfRule>
    <cfRule type="expression" dxfId="213" priority="10" stopIfTrue="1">
      <formula>A36=2</formula>
    </cfRule>
  </conditionalFormatting>
  <conditionalFormatting sqref="G36:G41">
    <cfRule type="expression" dxfId="212" priority="11" stopIfTrue="1">
      <formula>A36=1</formula>
    </cfRule>
    <cfRule type="expression" dxfId="211" priority="12" stopIfTrue="1">
      <formula>A36=2</formula>
    </cfRule>
  </conditionalFormatting>
  <conditionalFormatting sqref="H36:H41">
    <cfRule type="expression" dxfId="210" priority="13" stopIfTrue="1">
      <formula>A36=1</formula>
    </cfRule>
    <cfRule type="expression" dxfId="209" priority="14" stopIfTrue="1">
      <formula>A36=2</formula>
    </cfRule>
  </conditionalFormatting>
  <printOptions horizontalCentered="1"/>
  <pageMargins left="0.39370078740157483" right="0.39370078740157483" top="0.39370078740157483" bottom="0.59055118110236227" header="0.39370078740157483" footer="0.39370078740157483"/>
  <pageSetup paperSize="9" fitToHeight="50" orientation="landscape" horizontalDpi="1200" verticalDpi="1200" r:id="rId1"/>
  <headerFooter alignWithMargins="0">
    <oddFooter>Страница &amp;P из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9"/>
  <sheetViews>
    <sheetView topLeftCell="C46" workbookViewId="0">
      <selection activeCell="I43" sqref="I43"/>
    </sheetView>
  </sheetViews>
  <sheetFormatPr defaultRowHeight="13.2" x14ac:dyDescent="0.25"/>
  <cols>
    <col min="1" max="1" width="0" style="25" hidden="1" customWidth="1"/>
    <col min="2" max="2" width="10.6640625" style="26" customWidth="1"/>
    <col min="3" max="3" width="50.6640625" style="27" customWidth="1"/>
    <col min="4" max="8" width="17.44140625" style="25" customWidth="1"/>
    <col min="9" max="257" width="8.88671875" style="25"/>
    <col min="258" max="258" width="15.6640625" style="25" customWidth="1"/>
    <col min="259" max="259" width="50.6640625" style="25" customWidth="1"/>
    <col min="260" max="264" width="17.44140625" style="25" customWidth="1"/>
    <col min="265" max="513" width="8.88671875" style="25"/>
    <col min="514" max="514" width="15.6640625" style="25" customWidth="1"/>
    <col min="515" max="515" width="50.6640625" style="25" customWidth="1"/>
    <col min="516" max="520" width="17.44140625" style="25" customWidth="1"/>
    <col min="521" max="769" width="8.88671875" style="25"/>
    <col min="770" max="770" width="15.6640625" style="25" customWidth="1"/>
    <col min="771" max="771" width="50.6640625" style="25" customWidth="1"/>
    <col min="772" max="776" width="17.44140625" style="25" customWidth="1"/>
    <col min="777" max="1025" width="8.88671875" style="25"/>
    <col min="1026" max="1026" width="15.6640625" style="25" customWidth="1"/>
    <col min="1027" max="1027" width="50.6640625" style="25" customWidth="1"/>
    <col min="1028" max="1032" width="17.44140625" style="25" customWidth="1"/>
    <col min="1033" max="1281" width="8.88671875" style="25"/>
    <col min="1282" max="1282" width="15.6640625" style="25" customWidth="1"/>
    <col min="1283" max="1283" width="50.6640625" style="25" customWidth="1"/>
    <col min="1284" max="1288" width="17.44140625" style="25" customWidth="1"/>
    <col min="1289" max="1537" width="8.88671875" style="25"/>
    <col min="1538" max="1538" width="15.6640625" style="25" customWidth="1"/>
    <col min="1539" max="1539" width="50.6640625" style="25" customWidth="1"/>
    <col min="1540" max="1544" width="17.44140625" style="25" customWidth="1"/>
    <col min="1545" max="1793" width="8.88671875" style="25"/>
    <col min="1794" max="1794" width="15.6640625" style="25" customWidth="1"/>
    <col min="1795" max="1795" width="50.6640625" style="25" customWidth="1"/>
    <col min="1796" max="1800" width="17.44140625" style="25" customWidth="1"/>
    <col min="1801" max="2049" width="8.88671875" style="25"/>
    <col min="2050" max="2050" width="15.6640625" style="25" customWidth="1"/>
    <col min="2051" max="2051" width="50.6640625" style="25" customWidth="1"/>
    <col min="2052" max="2056" width="17.44140625" style="25" customWidth="1"/>
    <col min="2057" max="2305" width="8.88671875" style="25"/>
    <col min="2306" max="2306" width="15.6640625" style="25" customWidth="1"/>
    <col min="2307" max="2307" width="50.6640625" style="25" customWidth="1"/>
    <col min="2308" max="2312" width="17.44140625" style="25" customWidth="1"/>
    <col min="2313" max="2561" width="8.88671875" style="25"/>
    <col min="2562" max="2562" width="15.6640625" style="25" customWidth="1"/>
    <col min="2563" max="2563" width="50.6640625" style="25" customWidth="1"/>
    <col min="2564" max="2568" width="17.44140625" style="25" customWidth="1"/>
    <col min="2569" max="2817" width="8.88671875" style="25"/>
    <col min="2818" max="2818" width="15.6640625" style="25" customWidth="1"/>
    <col min="2819" max="2819" width="50.6640625" style="25" customWidth="1"/>
    <col min="2820" max="2824" width="17.44140625" style="25" customWidth="1"/>
    <col min="2825" max="3073" width="8.88671875" style="25"/>
    <col min="3074" max="3074" width="15.6640625" style="25" customWidth="1"/>
    <col min="3075" max="3075" width="50.6640625" style="25" customWidth="1"/>
    <col min="3076" max="3080" width="17.44140625" style="25" customWidth="1"/>
    <col min="3081" max="3329" width="8.88671875" style="25"/>
    <col min="3330" max="3330" width="15.6640625" style="25" customWidth="1"/>
    <col min="3331" max="3331" width="50.6640625" style="25" customWidth="1"/>
    <col min="3332" max="3336" width="17.44140625" style="25" customWidth="1"/>
    <col min="3337" max="3585" width="8.88671875" style="25"/>
    <col min="3586" max="3586" width="15.6640625" style="25" customWidth="1"/>
    <col min="3587" max="3587" width="50.6640625" style="25" customWidth="1"/>
    <col min="3588" max="3592" width="17.44140625" style="25" customWidth="1"/>
    <col min="3593" max="3841" width="8.88671875" style="25"/>
    <col min="3842" max="3842" width="15.6640625" style="25" customWidth="1"/>
    <col min="3843" max="3843" width="50.6640625" style="25" customWidth="1"/>
    <col min="3844" max="3848" width="17.44140625" style="25" customWidth="1"/>
    <col min="3849" max="4097" width="8.88671875" style="25"/>
    <col min="4098" max="4098" width="15.6640625" style="25" customWidth="1"/>
    <col min="4099" max="4099" width="50.6640625" style="25" customWidth="1"/>
    <col min="4100" max="4104" width="17.44140625" style="25" customWidth="1"/>
    <col min="4105" max="4353" width="8.88671875" style="25"/>
    <col min="4354" max="4354" width="15.6640625" style="25" customWidth="1"/>
    <col min="4355" max="4355" width="50.6640625" style="25" customWidth="1"/>
    <col min="4356" max="4360" width="17.44140625" style="25" customWidth="1"/>
    <col min="4361" max="4609" width="8.88671875" style="25"/>
    <col min="4610" max="4610" width="15.6640625" style="25" customWidth="1"/>
    <col min="4611" max="4611" width="50.6640625" style="25" customWidth="1"/>
    <col min="4612" max="4616" width="17.44140625" style="25" customWidth="1"/>
    <col min="4617" max="4865" width="8.88671875" style="25"/>
    <col min="4866" max="4866" width="15.6640625" style="25" customWidth="1"/>
    <col min="4867" max="4867" width="50.6640625" style="25" customWidth="1"/>
    <col min="4868" max="4872" width="17.44140625" style="25" customWidth="1"/>
    <col min="4873" max="5121" width="8.88671875" style="25"/>
    <col min="5122" max="5122" width="15.6640625" style="25" customWidth="1"/>
    <col min="5123" max="5123" width="50.6640625" style="25" customWidth="1"/>
    <col min="5124" max="5128" width="17.44140625" style="25" customWidth="1"/>
    <col min="5129" max="5377" width="8.88671875" style="25"/>
    <col min="5378" max="5378" width="15.6640625" style="25" customWidth="1"/>
    <col min="5379" max="5379" width="50.6640625" style="25" customWidth="1"/>
    <col min="5380" max="5384" width="17.44140625" style="25" customWidth="1"/>
    <col min="5385" max="5633" width="8.88671875" style="25"/>
    <col min="5634" max="5634" width="15.6640625" style="25" customWidth="1"/>
    <col min="5635" max="5635" width="50.6640625" style="25" customWidth="1"/>
    <col min="5636" max="5640" width="17.44140625" style="25" customWidth="1"/>
    <col min="5641" max="5889" width="8.88671875" style="25"/>
    <col min="5890" max="5890" width="15.6640625" style="25" customWidth="1"/>
    <col min="5891" max="5891" width="50.6640625" style="25" customWidth="1"/>
    <col min="5892" max="5896" width="17.44140625" style="25" customWidth="1"/>
    <col min="5897" max="6145" width="8.88671875" style="25"/>
    <col min="6146" max="6146" width="15.6640625" style="25" customWidth="1"/>
    <col min="6147" max="6147" width="50.6640625" style="25" customWidth="1"/>
    <col min="6148" max="6152" width="17.44140625" style="25" customWidth="1"/>
    <col min="6153" max="6401" width="8.88671875" style="25"/>
    <col min="6402" max="6402" width="15.6640625" style="25" customWidth="1"/>
    <col min="6403" max="6403" width="50.6640625" style="25" customWidth="1"/>
    <col min="6404" max="6408" width="17.44140625" style="25" customWidth="1"/>
    <col min="6409" max="6657" width="8.88671875" style="25"/>
    <col min="6658" max="6658" width="15.6640625" style="25" customWidth="1"/>
    <col min="6659" max="6659" width="50.6640625" style="25" customWidth="1"/>
    <col min="6660" max="6664" width="17.44140625" style="25" customWidth="1"/>
    <col min="6665" max="6913" width="8.88671875" style="25"/>
    <col min="6914" max="6914" width="15.6640625" style="25" customWidth="1"/>
    <col min="6915" max="6915" width="50.6640625" style="25" customWidth="1"/>
    <col min="6916" max="6920" width="17.44140625" style="25" customWidth="1"/>
    <col min="6921" max="7169" width="8.88671875" style="25"/>
    <col min="7170" max="7170" width="15.6640625" style="25" customWidth="1"/>
    <col min="7171" max="7171" width="50.6640625" style="25" customWidth="1"/>
    <col min="7172" max="7176" width="17.44140625" style="25" customWidth="1"/>
    <col min="7177" max="7425" width="8.88671875" style="25"/>
    <col min="7426" max="7426" width="15.6640625" style="25" customWidth="1"/>
    <col min="7427" max="7427" width="50.6640625" style="25" customWidth="1"/>
    <col min="7428" max="7432" width="17.44140625" style="25" customWidth="1"/>
    <col min="7433" max="7681" width="8.88671875" style="25"/>
    <col min="7682" max="7682" width="15.6640625" style="25" customWidth="1"/>
    <col min="7683" max="7683" width="50.6640625" style="25" customWidth="1"/>
    <col min="7684" max="7688" width="17.44140625" style="25" customWidth="1"/>
    <col min="7689" max="7937" width="8.88671875" style="25"/>
    <col min="7938" max="7938" width="15.6640625" style="25" customWidth="1"/>
    <col min="7939" max="7939" width="50.6640625" style="25" customWidth="1"/>
    <col min="7940" max="7944" width="17.44140625" style="25" customWidth="1"/>
    <col min="7945" max="8193" width="8.88671875" style="25"/>
    <col min="8194" max="8194" width="15.6640625" style="25" customWidth="1"/>
    <col min="8195" max="8195" width="50.6640625" style="25" customWidth="1"/>
    <col min="8196" max="8200" width="17.44140625" style="25" customWidth="1"/>
    <col min="8201" max="8449" width="8.88671875" style="25"/>
    <col min="8450" max="8450" width="15.6640625" style="25" customWidth="1"/>
    <col min="8451" max="8451" width="50.6640625" style="25" customWidth="1"/>
    <col min="8452" max="8456" width="17.44140625" style="25" customWidth="1"/>
    <col min="8457" max="8705" width="8.88671875" style="25"/>
    <col min="8706" max="8706" width="15.6640625" style="25" customWidth="1"/>
    <col min="8707" max="8707" width="50.6640625" style="25" customWidth="1"/>
    <col min="8708" max="8712" width="17.44140625" style="25" customWidth="1"/>
    <col min="8713" max="8961" width="8.88671875" style="25"/>
    <col min="8962" max="8962" width="15.6640625" style="25" customWidth="1"/>
    <col min="8963" max="8963" width="50.6640625" style="25" customWidth="1"/>
    <col min="8964" max="8968" width="17.44140625" style="25" customWidth="1"/>
    <col min="8969" max="9217" width="8.88671875" style="25"/>
    <col min="9218" max="9218" width="15.6640625" style="25" customWidth="1"/>
    <col min="9219" max="9219" width="50.6640625" style="25" customWidth="1"/>
    <col min="9220" max="9224" width="17.44140625" style="25" customWidth="1"/>
    <col min="9225" max="9473" width="8.88671875" style="25"/>
    <col min="9474" max="9474" width="15.6640625" style="25" customWidth="1"/>
    <col min="9475" max="9475" width="50.6640625" style="25" customWidth="1"/>
    <col min="9476" max="9480" width="17.44140625" style="25" customWidth="1"/>
    <col min="9481" max="9729" width="8.88671875" style="25"/>
    <col min="9730" max="9730" width="15.6640625" style="25" customWidth="1"/>
    <col min="9731" max="9731" width="50.6640625" style="25" customWidth="1"/>
    <col min="9732" max="9736" width="17.44140625" style="25" customWidth="1"/>
    <col min="9737" max="9985" width="8.88671875" style="25"/>
    <col min="9986" max="9986" width="15.6640625" style="25" customWidth="1"/>
    <col min="9987" max="9987" width="50.6640625" style="25" customWidth="1"/>
    <col min="9988" max="9992" width="17.44140625" style="25" customWidth="1"/>
    <col min="9993" max="10241" width="8.88671875" style="25"/>
    <col min="10242" max="10242" width="15.6640625" style="25" customWidth="1"/>
    <col min="10243" max="10243" width="50.6640625" style="25" customWidth="1"/>
    <col min="10244" max="10248" width="17.44140625" style="25" customWidth="1"/>
    <col min="10249" max="10497" width="8.88671875" style="25"/>
    <col min="10498" max="10498" width="15.6640625" style="25" customWidth="1"/>
    <col min="10499" max="10499" width="50.6640625" style="25" customWidth="1"/>
    <col min="10500" max="10504" width="17.44140625" style="25" customWidth="1"/>
    <col min="10505" max="10753" width="8.88671875" style="25"/>
    <col min="10754" max="10754" width="15.6640625" style="25" customWidth="1"/>
    <col min="10755" max="10755" width="50.6640625" style="25" customWidth="1"/>
    <col min="10756" max="10760" width="17.44140625" style="25" customWidth="1"/>
    <col min="10761" max="11009" width="8.88671875" style="25"/>
    <col min="11010" max="11010" width="15.6640625" style="25" customWidth="1"/>
    <col min="11011" max="11011" width="50.6640625" style="25" customWidth="1"/>
    <col min="11012" max="11016" width="17.44140625" style="25" customWidth="1"/>
    <col min="11017" max="11265" width="8.88671875" style="25"/>
    <col min="11266" max="11266" width="15.6640625" style="25" customWidth="1"/>
    <col min="11267" max="11267" width="50.6640625" style="25" customWidth="1"/>
    <col min="11268" max="11272" width="17.44140625" style="25" customWidth="1"/>
    <col min="11273" max="11521" width="8.88671875" style="25"/>
    <col min="11522" max="11522" width="15.6640625" style="25" customWidth="1"/>
    <col min="11523" max="11523" width="50.6640625" style="25" customWidth="1"/>
    <col min="11524" max="11528" width="17.44140625" style="25" customWidth="1"/>
    <col min="11529" max="11777" width="8.88671875" style="25"/>
    <col min="11778" max="11778" width="15.6640625" style="25" customWidth="1"/>
    <col min="11779" max="11779" width="50.6640625" style="25" customWidth="1"/>
    <col min="11780" max="11784" width="17.44140625" style="25" customWidth="1"/>
    <col min="11785" max="12033" width="8.88671875" style="25"/>
    <col min="12034" max="12034" width="15.6640625" style="25" customWidth="1"/>
    <col min="12035" max="12035" width="50.6640625" style="25" customWidth="1"/>
    <col min="12036" max="12040" width="17.44140625" style="25" customWidth="1"/>
    <col min="12041" max="12289" width="8.88671875" style="25"/>
    <col min="12290" max="12290" width="15.6640625" style="25" customWidth="1"/>
    <col min="12291" max="12291" width="50.6640625" style="25" customWidth="1"/>
    <col min="12292" max="12296" width="17.44140625" style="25" customWidth="1"/>
    <col min="12297" max="12545" width="8.88671875" style="25"/>
    <col min="12546" max="12546" width="15.6640625" style="25" customWidth="1"/>
    <col min="12547" max="12547" width="50.6640625" style="25" customWidth="1"/>
    <col min="12548" max="12552" width="17.44140625" style="25" customWidth="1"/>
    <col min="12553" max="12801" width="8.88671875" style="25"/>
    <col min="12802" max="12802" width="15.6640625" style="25" customWidth="1"/>
    <col min="12803" max="12803" width="50.6640625" style="25" customWidth="1"/>
    <col min="12804" max="12808" width="17.44140625" style="25" customWidth="1"/>
    <col min="12809" max="13057" width="8.88671875" style="25"/>
    <col min="13058" max="13058" width="15.6640625" style="25" customWidth="1"/>
    <col min="13059" max="13059" width="50.6640625" style="25" customWidth="1"/>
    <col min="13060" max="13064" width="17.44140625" style="25" customWidth="1"/>
    <col min="13065" max="13313" width="8.88671875" style="25"/>
    <col min="13314" max="13314" width="15.6640625" style="25" customWidth="1"/>
    <col min="13315" max="13315" width="50.6640625" style="25" customWidth="1"/>
    <col min="13316" max="13320" width="17.44140625" style="25" customWidth="1"/>
    <col min="13321" max="13569" width="8.88671875" style="25"/>
    <col min="13570" max="13570" width="15.6640625" style="25" customWidth="1"/>
    <col min="13571" max="13571" width="50.6640625" style="25" customWidth="1"/>
    <col min="13572" max="13576" width="17.44140625" style="25" customWidth="1"/>
    <col min="13577" max="13825" width="8.88671875" style="25"/>
    <col min="13826" max="13826" width="15.6640625" style="25" customWidth="1"/>
    <col min="13827" max="13827" width="50.6640625" style="25" customWidth="1"/>
    <col min="13828" max="13832" width="17.44140625" style="25" customWidth="1"/>
    <col min="13833" max="14081" width="8.88671875" style="25"/>
    <col min="14082" max="14082" width="15.6640625" style="25" customWidth="1"/>
    <col min="14083" max="14083" width="50.6640625" style="25" customWidth="1"/>
    <col min="14084" max="14088" width="17.44140625" style="25" customWidth="1"/>
    <col min="14089" max="14337" width="8.88671875" style="25"/>
    <col min="14338" max="14338" width="15.6640625" style="25" customWidth="1"/>
    <col min="14339" max="14339" width="50.6640625" style="25" customWidth="1"/>
    <col min="14340" max="14344" width="17.44140625" style="25" customWidth="1"/>
    <col min="14345" max="14593" width="8.88671875" style="25"/>
    <col min="14594" max="14594" width="15.6640625" style="25" customWidth="1"/>
    <col min="14595" max="14595" width="50.6640625" style="25" customWidth="1"/>
    <col min="14596" max="14600" width="17.44140625" style="25" customWidth="1"/>
    <col min="14601" max="14849" width="8.88671875" style="25"/>
    <col min="14850" max="14850" width="15.6640625" style="25" customWidth="1"/>
    <col min="14851" max="14851" width="50.6640625" style="25" customWidth="1"/>
    <col min="14852" max="14856" width="17.44140625" style="25" customWidth="1"/>
    <col min="14857" max="15105" width="8.88671875" style="25"/>
    <col min="15106" max="15106" width="15.6640625" style="25" customWidth="1"/>
    <col min="15107" max="15107" width="50.6640625" style="25" customWidth="1"/>
    <col min="15108" max="15112" width="17.44140625" style="25" customWidth="1"/>
    <col min="15113" max="15361" width="8.88671875" style="25"/>
    <col min="15362" max="15362" width="15.6640625" style="25" customWidth="1"/>
    <col min="15363" max="15363" width="50.6640625" style="25" customWidth="1"/>
    <col min="15364" max="15368" width="17.44140625" style="25" customWidth="1"/>
    <col min="15369" max="15617" width="8.88671875" style="25"/>
    <col min="15618" max="15618" width="15.6640625" style="25" customWidth="1"/>
    <col min="15619" max="15619" width="50.6640625" style="25" customWidth="1"/>
    <col min="15620" max="15624" width="17.44140625" style="25" customWidth="1"/>
    <col min="15625" max="15873" width="8.88671875" style="25"/>
    <col min="15874" max="15874" width="15.6640625" style="25" customWidth="1"/>
    <col min="15875" max="15875" width="50.6640625" style="25" customWidth="1"/>
    <col min="15876" max="15880" width="17.44140625" style="25" customWidth="1"/>
    <col min="15881" max="16129" width="8.88671875" style="25"/>
    <col min="16130" max="16130" width="15.6640625" style="25" customWidth="1"/>
    <col min="16131" max="16131" width="50.6640625" style="25" customWidth="1"/>
    <col min="16132" max="16136" width="17.44140625" style="25" customWidth="1"/>
    <col min="16137" max="16384" width="8.88671875" style="25"/>
  </cols>
  <sheetData>
    <row r="1" spans="1:11" x14ac:dyDescent="0.25">
      <c r="D1" s="1"/>
      <c r="E1" s="1"/>
      <c r="F1" s="72" t="s">
        <v>33</v>
      </c>
      <c r="G1" s="72"/>
      <c r="H1" s="72"/>
    </row>
    <row r="2" spans="1:11" x14ac:dyDescent="0.25">
      <c r="D2" s="1"/>
      <c r="E2" s="1"/>
      <c r="F2" s="67" t="s">
        <v>257</v>
      </c>
      <c r="G2" s="67"/>
      <c r="H2" s="67"/>
    </row>
    <row r="3" spans="1:11" x14ac:dyDescent="0.25">
      <c r="D3" s="1"/>
      <c r="E3" s="1"/>
      <c r="F3" s="67" t="s">
        <v>258</v>
      </c>
      <c r="G3" s="67"/>
      <c r="H3" s="67"/>
    </row>
    <row r="4" spans="1:11" x14ac:dyDescent="0.25">
      <c r="D4" s="1"/>
      <c r="E4" s="1"/>
      <c r="F4" s="67" t="s">
        <v>259</v>
      </c>
      <c r="G4" s="67"/>
      <c r="H4" s="67"/>
    </row>
    <row r="5" spans="1:11" x14ac:dyDescent="0.25">
      <c r="B5" s="28"/>
      <c r="C5" s="12"/>
      <c r="D5" s="1"/>
      <c r="E5" s="1"/>
      <c r="F5" s="1"/>
      <c r="G5" s="1"/>
      <c r="H5" s="1"/>
    </row>
    <row r="6" spans="1:11" ht="15.6" x14ac:dyDescent="0.3">
      <c r="B6" s="73" t="s">
        <v>249</v>
      </c>
      <c r="C6" s="73"/>
      <c r="D6" s="73"/>
      <c r="E6" s="73"/>
      <c r="F6" s="73"/>
      <c r="G6" s="73"/>
      <c r="H6" s="73"/>
    </row>
    <row r="7" spans="1:11" x14ac:dyDescent="0.25">
      <c r="B7" s="19" t="s">
        <v>10</v>
      </c>
      <c r="C7" s="12"/>
      <c r="D7" s="1"/>
      <c r="E7" s="1"/>
      <c r="F7" s="1"/>
      <c r="G7" s="1"/>
      <c r="H7" s="1"/>
    </row>
    <row r="8" spans="1:11" x14ac:dyDescent="0.25">
      <c r="B8" s="20" t="s">
        <v>1</v>
      </c>
      <c r="C8" s="12"/>
      <c r="D8" s="1"/>
      <c r="E8" s="1"/>
      <c r="F8" s="1"/>
      <c r="G8" s="1"/>
      <c r="H8" s="1"/>
    </row>
    <row r="9" spans="1:11" x14ac:dyDescent="0.25">
      <c r="C9" s="12"/>
      <c r="D9" s="1"/>
      <c r="E9" s="1"/>
      <c r="F9" s="1"/>
      <c r="G9" s="1"/>
      <c r="H9" s="3" t="s">
        <v>2</v>
      </c>
    </row>
    <row r="10" spans="1:11" ht="17.100000000000001" customHeight="1" x14ac:dyDescent="0.25">
      <c r="B10" s="70" t="s">
        <v>34</v>
      </c>
      <c r="C10" s="70" t="s">
        <v>35</v>
      </c>
      <c r="D10" s="21" t="s">
        <v>28</v>
      </c>
      <c r="E10" s="21" t="s">
        <v>29</v>
      </c>
      <c r="F10" s="21" t="s">
        <v>30</v>
      </c>
      <c r="G10" s="21" t="s">
        <v>31</v>
      </c>
      <c r="H10" s="21" t="s">
        <v>32</v>
      </c>
    </row>
    <row r="11" spans="1:11" ht="17.100000000000001" customHeight="1" x14ac:dyDescent="0.25">
      <c r="B11" s="71"/>
      <c r="C11" s="71"/>
      <c r="D11" s="22" t="s">
        <v>5</v>
      </c>
      <c r="E11" s="22" t="s">
        <v>6</v>
      </c>
      <c r="F11" s="22" t="s">
        <v>7</v>
      </c>
      <c r="G11" s="22" t="s">
        <v>7</v>
      </c>
      <c r="H11" s="22" t="s">
        <v>7</v>
      </c>
    </row>
    <row r="12" spans="1:11" x14ac:dyDescent="0.25">
      <c r="B12" s="23">
        <v>1</v>
      </c>
      <c r="C12" s="24">
        <v>2</v>
      </c>
      <c r="D12" s="24">
        <v>3</v>
      </c>
      <c r="E12" s="24">
        <v>4</v>
      </c>
      <c r="F12" s="24">
        <v>5</v>
      </c>
      <c r="G12" s="24">
        <v>6</v>
      </c>
      <c r="H12" s="24">
        <v>7</v>
      </c>
    </row>
    <row r="13" spans="1:11" x14ac:dyDescent="0.25">
      <c r="A13" s="14">
        <v>1</v>
      </c>
      <c r="B13" s="79" t="s">
        <v>36</v>
      </c>
      <c r="C13" s="79"/>
      <c r="D13" s="79"/>
      <c r="E13" s="79"/>
      <c r="F13" s="79"/>
      <c r="G13" s="79"/>
      <c r="H13" s="80"/>
      <c r="I13" s="29"/>
    </row>
    <row r="14" spans="1:11" x14ac:dyDescent="0.25">
      <c r="A14" s="30">
        <v>1</v>
      </c>
      <c r="B14" s="31" t="s">
        <v>16</v>
      </c>
      <c r="C14" s="32" t="s">
        <v>37</v>
      </c>
      <c r="D14" s="33">
        <v>99529944</v>
      </c>
      <c r="E14" s="33">
        <v>121434616</v>
      </c>
      <c r="F14" s="33">
        <v>129298700</v>
      </c>
      <c r="G14" s="33">
        <v>132802200</v>
      </c>
      <c r="H14" s="33">
        <v>134154900</v>
      </c>
      <c r="I14" s="29"/>
    </row>
    <row r="15" spans="1:11" x14ac:dyDescent="0.25">
      <c r="A15" s="30">
        <v>2</v>
      </c>
      <c r="B15" s="31" t="s">
        <v>38</v>
      </c>
      <c r="C15" s="32" t="s">
        <v>39</v>
      </c>
      <c r="D15" s="33">
        <v>98289005</v>
      </c>
      <c r="E15" s="33">
        <v>120358716</v>
      </c>
      <c r="F15" s="33">
        <v>128168400</v>
      </c>
      <c r="G15" s="33">
        <v>131653800</v>
      </c>
      <c r="H15" s="33">
        <v>133004600</v>
      </c>
      <c r="I15" s="29"/>
    </row>
    <row r="16" spans="1:11" x14ac:dyDescent="0.25">
      <c r="A16" s="30">
        <v>0</v>
      </c>
      <c r="B16" s="31" t="s">
        <v>40</v>
      </c>
      <c r="C16" s="32" t="s">
        <v>41</v>
      </c>
      <c r="D16" s="33">
        <v>55737131</v>
      </c>
      <c r="E16" s="33">
        <v>72800000</v>
      </c>
      <c r="F16" s="33">
        <v>73152600</v>
      </c>
      <c r="G16" s="33">
        <v>76464000</v>
      </c>
      <c r="H16" s="33">
        <v>77766300</v>
      </c>
      <c r="I16" s="29">
        <f>F16/E16%</f>
        <v>100.48434065934066</v>
      </c>
      <c r="J16" s="29">
        <f t="shared" ref="J16:K16" si="0">G16/F16%</f>
        <v>104.52670171668539</v>
      </c>
      <c r="K16" s="29">
        <f t="shared" si="0"/>
        <v>101.70315442561206</v>
      </c>
    </row>
    <row r="17" spans="1:11" x14ac:dyDescent="0.25">
      <c r="A17" s="30">
        <v>0</v>
      </c>
      <c r="B17" s="31" t="s">
        <v>42</v>
      </c>
      <c r="C17" s="32" t="s">
        <v>43</v>
      </c>
      <c r="D17" s="33">
        <v>12115</v>
      </c>
      <c r="E17" s="33">
        <v>12100</v>
      </c>
      <c r="F17" s="33">
        <v>0</v>
      </c>
      <c r="G17" s="33">
        <v>0</v>
      </c>
      <c r="H17" s="33">
        <v>0</v>
      </c>
      <c r="I17" s="29">
        <f>E16/D16%</f>
        <v>130.61310959833938</v>
      </c>
      <c r="J17" s="69">
        <f>I16+J16+K16</f>
        <v>306.71419680163814</v>
      </c>
    </row>
    <row r="18" spans="1:11" ht="26.4" x14ac:dyDescent="0.25">
      <c r="A18" s="30">
        <v>0</v>
      </c>
      <c r="B18" s="31" t="s">
        <v>44</v>
      </c>
      <c r="C18" s="32" t="s">
        <v>45</v>
      </c>
      <c r="D18" s="33">
        <v>10</v>
      </c>
      <c r="E18" s="33">
        <v>0</v>
      </c>
      <c r="F18" s="33">
        <v>0</v>
      </c>
      <c r="G18" s="33">
        <v>0</v>
      </c>
      <c r="H18" s="33">
        <v>0</v>
      </c>
      <c r="I18" s="29"/>
      <c r="J18" s="25">
        <f>J17/3</f>
        <v>102.23806560054605</v>
      </c>
    </row>
    <row r="19" spans="1:11" ht="26.4" x14ac:dyDescent="0.25">
      <c r="A19" s="30">
        <v>0</v>
      </c>
      <c r="B19" s="31" t="s">
        <v>46</v>
      </c>
      <c r="C19" s="32" t="s">
        <v>47</v>
      </c>
      <c r="D19" s="33">
        <v>153992</v>
      </c>
      <c r="E19" s="33">
        <v>120100</v>
      </c>
      <c r="F19" s="33">
        <v>81500</v>
      </c>
      <c r="G19" s="33">
        <v>82700</v>
      </c>
      <c r="H19" s="33">
        <v>82900</v>
      </c>
      <c r="I19" s="29">
        <f>I20+I21+I22</f>
        <v>312.39653679653679</v>
      </c>
      <c r="J19" s="25">
        <f>I19/3</f>
        <v>104.13217893217893</v>
      </c>
    </row>
    <row r="20" spans="1:11" ht="26.4" x14ac:dyDescent="0.25">
      <c r="A20" s="30">
        <v>0</v>
      </c>
      <c r="B20" s="31" t="s">
        <v>48</v>
      </c>
      <c r="C20" s="32" t="s">
        <v>49</v>
      </c>
      <c r="D20" s="33">
        <v>1019572</v>
      </c>
      <c r="E20" s="33">
        <v>990000</v>
      </c>
      <c r="F20" s="33">
        <v>1029000</v>
      </c>
      <c r="G20" s="33">
        <v>1030000</v>
      </c>
      <c r="H20" s="33">
        <v>1032100</v>
      </c>
      <c r="I20" s="29">
        <f t="shared" ref="I20:I22" si="1">F20/E20%</f>
        <v>103.93939393939394</v>
      </c>
      <c r="J20" s="29">
        <f t="shared" ref="J20:J22" si="2">G20/F20%</f>
        <v>100.09718172983479</v>
      </c>
      <c r="K20" s="29">
        <f t="shared" ref="K20:K22" si="3">H20/G20%</f>
        <v>100.20388349514563</v>
      </c>
    </row>
    <row r="21" spans="1:11" ht="26.4" x14ac:dyDescent="0.25">
      <c r="A21" s="30">
        <v>0</v>
      </c>
      <c r="B21" s="31" t="s">
        <v>50</v>
      </c>
      <c r="C21" s="32" t="s">
        <v>51</v>
      </c>
      <c r="D21" s="33">
        <v>3563785</v>
      </c>
      <c r="E21" s="33">
        <v>3500000</v>
      </c>
      <c r="F21" s="33">
        <v>3600000</v>
      </c>
      <c r="G21" s="33">
        <v>3604000</v>
      </c>
      <c r="H21" s="33">
        <v>3611200</v>
      </c>
      <c r="I21" s="29">
        <f t="shared" si="1"/>
        <v>102.85714285714286</v>
      </c>
      <c r="J21" s="29">
        <f t="shared" si="2"/>
        <v>100.11111111111111</v>
      </c>
      <c r="K21" s="29">
        <f t="shared" si="3"/>
        <v>100.19977802441731</v>
      </c>
    </row>
    <row r="22" spans="1:11" ht="39.6" x14ac:dyDescent="0.25">
      <c r="A22" s="30">
        <v>0</v>
      </c>
      <c r="B22" s="31" t="s">
        <v>52</v>
      </c>
      <c r="C22" s="32" t="s">
        <v>53</v>
      </c>
      <c r="D22" s="33">
        <v>2485995</v>
      </c>
      <c r="E22" s="33">
        <v>2500000</v>
      </c>
      <c r="F22" s="33">
        <v>2640000</v>
      </c>
      <c r="G22" s="33">
        <v>2643000</v>
      </c>
      <c r="H22" s="33">
        <v>2646000</v>
      </c>
      <c r="I22" s="29">
        <f t="shared" si="1"/>
        <v>105.6</v>
      </c>
      <c r="J22" s="29">
        <f t="shared" si="2"/>
        <v>100.11363636363636</v>
      </c>
      <c r="K22" s="29">
        <f t="shared" si="3"/>
        <v>100.11350737797957</v>
      </c>
    </row>
    <row r="23" spans="1:11" x14ac:dyDescent="0.25">
      <c r="A23" s="30">
        <v>0</v>
      </c>
      <c r="B23" s="31" t="s">
        <v>54</v>
      </c>
      <c r="C23" s="32" t="s">
        <v>55</v>
      </c>
      <c r="D23" s="33">
        <v>20335824</v>
      </c>
      <c r="E23" s="33">
        <v>21055516</v>
      </c>
      <c r="F23" s="33">
        <v>29742300</v>
      </c>
      <c r="G23" s="33">
        <v>29770100</v>
      </c>
      <c r="H23" s="33">
        <v>29770100</v>
      </c>
      <c r="I23" s="29">
        <f>F23/E23%</f>
        <v>141.25657143714739</v>
      </c>
      <c r="J23" s="29">
        <f t="shared" ref="J23" si="4">G23/F23%</f>
        <v>100.09346957027533</v>
      </c>
      <c r="K23" s="29">
        <f t="shared" ref="K23" si="5">H23/G23%</f>
        <v>100</v>
      </c>
    </row>
    <row r="24" spans="1:11" x14ac:dyDescent="0.25">
      <c r="A24" s="30">
        <v>0</v>
      </c>
      <c r="B24" s="31" t="s">
        <v>56</v>
      </c>
      <c r="C24" s="32" t="s">
        <v>57</v>
      </c>
      <c r="D24" s="33">
        <v>14980581</v>
      </c>
      <c r="E24" s="33">
        <v>19381000</v>
      </c>
      <c r="F24" s="33">
        <v>17923000</v>
      </c>
      <c r="G24" s="33">
        <v>18060000</v>
      </c>
      <c r="H24" s="33">
        <v>18096000</v>
      </c>
      <c r="I24" s="29">
        <f>F24/E24%</f>
        <v>92.477168360765702</v>
      </c>
      <c r="J24" s="29">
        <f t="shared" ref="J24" si="6">G24/F24%</f>
        <v>100.76438096300842</v>
      </c>
      <c r="K24" s="29">
        <f t="shared" ref="K24" si="7">H24/G24%</f>
        <v>100.19933554817275</v>
      </c>
    </row>
    <row r="25" spans="1:11" x14ac:dyDescent="0.25">
      <c r="A25" s="30">
        <v>2</v>
      </c>
      <c r="B25" s="31" t="s">
        <v>58</v>
      </c>
      <c r="C25" s="32" t="s">
        <v>59</v>
      </c>
      <c r="D25" s="33">
        <v>1240639</v>
      </c>
      <c r="E25" s="33">
        <v>1075900</v>
      </c>
      <c r="F25" s="33">
        <v>1130300</v>
      </c>
      <c r="G25" s="33">
        <v>1148400</v>
      </c>
      <c r="H25" s="33">
        <v>1150300</v>
      </c>
      <c r="I25" s="29">
        <f>100-I24</f>
        <v>7.5228316392342975</v>
      </c>
    </row>
    <row r="26" spans="1:11" x14ac:dyDescent="0.25">
      <c r="A26" s="30">
        <v>0</v>
      </c>
      <c r="B26" s="31" t="s">
        <v>60</v>
      </c>
      <c r="C26" s="32" t="s">
        <v>61</v>
      </c>
      <c r="D26" s="33">
        <v>335520</v>
      </c>
      <c r="E26" s="33">
        <v>185700</v>
      </c>
      <c r="F26" s="33">
        <v>203000</v>
      </c>
      <c r="G26" s="33">
        <v>206000</v>
      </c>
      <c r="H26" s="33">
        <v>207000</v>
      </c>
      <c r="I26" s="29"/>
    </row>
    <row r="27" spans="1:11" x14ac:dyDescent="0.25">
      <c r="A27" s="30">
        <v>0</v>
      </c>
      <c r="B27" s="31" t="s">
        <v>62</v>
      </c>
      <c r="C27" s="32" t="s">
        <v>63</v>
      </c>
      <c r="D27" s="33">
        <v>695457</v>
      </c>
      <c r="E27" s="33">
        <v>708000</v>
      </c>
      <c r="F27" s="33">
        <v>745000</v>
      </c>
      <c r="G27" s="33">
        <v>760000</v>
      </c>
      <c r="H27" s="33">
        <v>760700</v>
      </c>
      <c r="I27" s="29"/>
    </row>
    <row r="28" spans="1:11" ht="39.6" x14ac:dyDescent="0.25">
      <c r="A28" s="30">
        <v>0</v>
      </c>
      <c r="B28" s="31" t="s">
        <v>64</v>
      </c>
      <c r="C28" s="32" t="s">
        <v>65</v>
      </c>
      <c r="D28" s="33">
        <v>49</v>
      </c>
      <c r="E28" s="33">
        <v>0</v>
      </c>
      <c r="F28" s="33">
        <v>0</v>
      </c>
      <c r="G28" s="33">
        <v>0</v>
      </c>
      <c r="H28" s="33">
        <v>0</v>
      </c>
      <c r="I28" s="29"/>
    </row>
    <row r="29" spans="1:11" x14ac:dyDescent="0.25">
      <c r="A29" s="30">
        <v>0</v>
      </c>
      <c r="B29" s="31" t="s">
        <v>66</v>
      </c>
      <c r="C29" s="32" t="s">
        <v>67</v>
      </c>
      <c r="D29" s="33">
        <v>118088</v>
      </c>
      <c r="E29" s="33">
        <v>182200</v>
      </c>
      <c r="F29" s="33">
        <v>182300</v>
      </c>
      <c r="G29" s="33">
        <v>182400</v>
      </c>
      <c r="H29" s="33">
        <v>182600</v>
      </c>
      <c r="I29" s="29"/>
    </row>
    <row r="30" spans="1:11" x14ac:dyDescent="0.25">
      <c r="A30" s="30">
        <v>0</v>
      </c>
      <c r="B30" s="31" t="s">
        <v>68</v>
      </c>
      <c r="C30" s="32" t="s">
        <v>61</v>
      </c>
      <c r="D30" s="33">
        <v>91525</v>
      </c>
      <c r="E30" s="33">
        <v>0</v>
      </c>
      <c r="F30" s="33">
        <v>0</v>
      </c>
      <c r="G30" s="33">
        <v>0</v>
      </c>
      <c r="H30" s="33">
        <v>0</v>
      </c>
      <c r="I30" s="29"/>
    </row>
    <row r="31" spans="1:11" x14ac:dyDescent="0.25">
      <c r="A31" s="30">
        <v>2</v>
      </c>
      <c r="B31" s="31" t="s">
        <v>69</v>
      </c>
      <c r="C31" s="32" t="s">
        <v>70</v>
      </c>
      <c r="D31" s="33">
        <v>300</v>
      </c>
      <c r="E31" s="33">
        <v>0</v>
      </c>
      <c r="F31" s="33">
        <v>0</v>
      </c>
      <c r="G31" s="33">
        <v>0</v>
      </c>
      <c r="H31" s="33">
        <v>0</v>
      </c>
      <c r="I31" s="29"/>
    </row>
    <row r="32" spans="1:11" ht="66" x14ac:dyDescent="0.25">
      <c r="A32" s="30">
        <v>0</v>
      </c>
      <c r="B32" s="31" t="s">
        <v>71</v>
      </c>
      <c r="C32" s="32" t="s">
        <v>72</v>
      </c>
      <c r="D32" s="33">
        <v>300</v>
      </c>
      <c r="E32" s="33">
        <v>0</v>
      </c>
      <c r="F32" s="33">
        <v>0</v>
      </c>
      <c r="G32" s="33">
        <v>0</v>
      </c>
      <c r="H32" s="33">
        <v>0</v>
      </c>
      <c r="I32" s="29"/>
    </row>
    <row r="33" spans="1:11" x14ac:dyDescent="0.25">
      <c r="A33" s="30">
        <v>1</v>
      </c>
      <c r="B33" s="31" t="s">
        <v>16</v>
      </c>
      <c r="C33" s="32" t="s">
        <v>73</v>
      </c>
      <c r="D33" s="33">
        <v>4440964</v>
      </c>
      <c r="E33" s="33">
        <v>8935787</v>
      </c>
      <c r="F33" s="33">
        <v>1738000</v>
      </c>
      <c r="G33" s="33">
        <v>1742000</v>
      </c>
      <c r="H33" s="33">
        <v>1848700</v>
      </c>
      <c r="I33" s="29"/>
    </row>
    <row r="34" spans="1:11" x14ac:dyDescent="0.25">
      <c r="A34" s="30">
        <v>2</v>
      </c>
      <c r="B34" s="31" t="s">
        <v>38</v>
      </c>
      <c r="C34" s="32" t="s">
        <v>39</v>
      </c>
      <c r="D34" s="33">
        <v>61530</v>
      </c>
      <c r="E34" s="33">
        <v>79300</v>
      </c>
      <c r="F34" s="33">
        <v>76000</v>
      </c>
      <c r="G34" s="33">
        <v>76300</v>
      </c>
      <c r="H34" s="33">
        <v>76700</v>
      </c>
      <c r="I34" s="29"/>
    </row>
    <row r="35" spans="1:11" x14ac:dyDescent="0.25">
      <c r="A35" s="30">
        <v>0</v>
      </c>
      <c r="B35" s="31" t="s">
        <v>74</v>
      </c>
      <c r="C35" s="32" t="s">
        <v>75</v>
      </c>
      <c r="D35" s="33">
        <v>61530</v>
      </c>
      <c r="E35" s="33">
        <v>79300</v>
      </c>
      <c r="F35" s="33">
        <v>76000</v>
      </c>
      <c r="G35" s="33">
        <v>76300</v>
      </c>
      <c r="H35" s="33">
        <v>76700</v>
      </c>
      <c r="I35" s="29"/>
    </row>
    <row r="36" spans="1:11" x14ac:dyDescent="0.25">
      <c r="A36" s="30">
        <v>2</v>
      </c>
      <c r="B36" s="31" t="s">
        <v>58</v>
      </c>
      <c r="C36" s="32" t="s">
        <v>59</v>
      </c>
      <c r="D36" s="33">
        <v>4379434</v>
      </c>
      <c r="E36" s="33">
        <v>8756487</v>
      </c>
      <c r="F36" s="33">
        <v>1562000</v>
      </c>
      <c r="G36" s="33">
        <v>1565700</v>
      </c>
      <c r="H36" s="33">
        <v>1572000</v>
      </c>
      <c r="I36" s="29"/>
    </row>
    <row r="37" spans="1:11" ht="39.6" x14ac:dyDescent="0.25">
      <c r="A37" s="30">
        <v>0</v>
      </c>
      <c r="B37" s="31" t="s">
        <v>76</v>
      </c>
      <c r="C37" s="32" t="s">
        <v>77</v>
      </c>
      <c r="D37" s="33">
        <v>94366</v>
      </c>
      <c r="E37" s="33">
        <v>0</v>
      </c>
      <c r="F37" s="33">
        <v>0</v>
      </c>
      <c r="G37" s="33">
        <v>0</v>
      </c>
      <c r="H37" s="33">
        <v>0</v>
      </c>
      <c r="I37" s="29"/>
    </row>
    <row r="38" spans="1:11" x14ac:dyDescent="0.25">
      <c r="A38" s="30">
        <v>0</v>
      </c>
      <c r="B38" s="31" t="s">
        <v>68</v>
      </c>
      <c r="C38" s="32" t="s">
        <v>61</v>
      </c>
      <c r="D38" s="33">
        <v>16162</v>
      </c>
      <c r="E38" s="33">
        <v>0</v>
      </c>
      <c r="F38" s="33">
        <v>0</v>
      </c>
      <c r="G38" s="33">
        <v>0</v>
      </c>
      <c r="H38" s="33">
        <v>0</v>
      </c>
      <c r="I38" s="29"/>
    </row>
    <row r="39" spans="1:11" ht="26.4" x14ac:dyDescent="0.25">
      <c r="A39" s="30">
        <v>0</v>
      </c>
      <c r="B39" s="31" t="s">
        <v>78</v>
      </c>
      <c r="C39" s="32" t="s">
        <v>79</v>
      </c>
      <c r="D39" s="33">
        <v>1049966</v>
      </c>
      <c r="E39" s="33">
        <v>1836485</v>
      </c>
      <c r="F39" s="33">
        <v>1562000</v>
      </c>
      <c r="G39" s="33">
        <v>1565700</v>
      </c>
      <c r="H39" s="33">
        <v>1572000</v>
      </c>
      <c r="I39" s="29"/>
    </row>
    <row r="40" spans="1:11" x14ac:dyDescent="0.25">
      <c r="A40" s="30">
        <v>0</v>
      </c>
      <c r="B40" s="31" t="s">
        <v>80</v>
      </c>
      <c r="C40" s="32" t="s">
        <v>81</v>
      </c>
      <c r="D40" s="33">
        <v>3218940</v>
      </c>
      <c r="E40" s="33">
        <v>6920002</v>
      </c>
      <c r="F40" s="33">
        <v>0</v>
      </c>
      <c r="G40" s="33">
        <v>0</v>
      </c>
      <c r="H40" s="33">
        <v>0</v>
      </c>
      <c r="I40" s="29"/>
    </row>
    <row r="41" spans="1:11" x14ac:dyDescent="0.25">
      <c r="A41" s="30">
        <v>2</v>
      </c>
      <c r="B41" s="31" t="s">
        <v>69</v>
      </c>
      <c r="C41" s="32" t="s">
        <v>70</v>
      </c>
      <c r="D41" s="33">
        <v>0</v>
      </c>
      <c r="E41" s="33">
        <v>100000</v>
      </c>
      <c r="F41" s="33">
        <v>100000</v>
      </c>
      <c r="G41" s="33">
        <v>100000</v>
      </c>
      <c r="H41" s="33">
        <v>200000</v>
      </c>
      <c r="I41" s="29"/>
    </row>
    <row r="42" spans="1:11" x14ac:dyDescent="0.25">
      <c r="A42" s="30">
        <v>0</v>
      </c>
      <c r="B42" s="31" t="s">
        <v>82</v>
      </c>
      <c r="C42" s="32" t="s">
        <v>83</v>
      </c>
      <c r="D42" s="33">
        <v>0</v>
      </c>
      <c r="E42" s="33">
        <v>100000</v>
      </c>
      <c r="F42" s="33">
        <v>100000</v>
      </c>
      <c r="G42" s="33">
        <v>100000</v>
      </c>
      <c r="H42" s="33">
        <v>200000</v>
      </c>
      <c r="I42" s="29"/>
    </row>
    <row r="43" spans="1:11" x14ac:dyDescent="0.25">
      <c r="A43" s="30">
        <v>1</v>
      </c>
      <c r="B43" s="31" t="s">
        <v>16</v>
      </c>
      <c r="C43" s="32" t="s">
        <v>23</v>
      </c>
      <c r="D43" s="33">
        <v>103970908</v>
      </c>
      <c r="E43" s="33">
        <v>130370403</v>
      </c>
      <c r="F43" s="33">
        <v>131036700</v>
      </c>
      <c r="G43" s="33">
        <v>134544200</v>
      </c>
      <c r="H43" s="33">
        <v>136003600</v>
      </c>
      <c r="I43" s="29">
        <f t="shared" ref="I43:I45" si="8">F43/E43%</f>
        <v>100.51107995731209</v>
      </c>
      <c r="J43" s="29">
        <f t="shared" ref="J43:J45" si="9">G43/F43%</f>
        <v>102.67673102268296</v>
      </c>
      <c r="K43" s="29">
        <f t="shared" ref="K43:K45" si="10">H43/G43%</f>
        <v>101.08469930327729</v>
      </c>
    </row>
    <row r="44" spans="1:11" x14ac:dyDescent="0.25">
      <c r="A44" s="30">
        <v>1</v>
      </c>
      <c r="B44" s="31" t="s">
        <v>16</v>
      </c>
      <c r="C44" s="32" t="s">
        <v>17</v>
      </c>
      <c r="D44" s="33">
        <v>99529944</v>
      </c>
      <c r="E44" s="33">
        <v>121434616</v>
      </c>
      <c r="F44" s="33">
        <v>129298700</v>
      </c>
      <c r="G44" s="33">
        <v>132802200</v>
      </c>
      <c r="H44" s="33">
        <v>134154900</v>
      </c>
      <c r="I44" s="29">
        <f t="shared" si="8"/>
        <v>106.47598210381791</v>
      </c>
      <c r="J44" s="29">
        <f t="shared" si="9"/>
        <v>102.70961734340716</v>
      </c>
      <c r="K44" s="29">
        <f t="shared" si="10"/>
        <v>101.01858252348229</v>
      </c>
    </row>
    <row r="45" spans="1:11" x14ac:dyDescent="0.25">
      <c r="A45" s="30">
        <v>1</v>
      </c>
      <c r="B45" s="31" t="s">
        <v>16</v>
      </c>
      <c r="C45" s="32" t="s">
        <v>18</v>
      </c>
      <c r="D45" s="33">
        <v>4440964</v>
      </c>
      <c r="E45" s="33">
        <v>8935787</v>
      </c>
      <c r="F45" s="33">
        <v>1738000</v>
      </c>
      <c r="G45" s="33">
        <v>1742000</v>
      </c>
      <c r="H45" s="33">
        <v>1848700</v>
      </c>
      <c r="I45" s="29">
        <f t="shared" si="8"/>
        <v>19.449881694807633</v>
      </c>
      <c r="J45" s="29">
        <f t="shared" si="9"/>
        <v>100.23014959723821</v>
      </c>
      <c r="K45" s="29">
        <f t="shared" si="10"/>
        <v>106.12514351320321</v>
      </c>
    </row>
    <row r="46" spans="1:11" x14ac:dyDescent="0.25">
      <c r="A46" s="14">
        <v>1</v>
      </c>
      <c r="B46" s="79" t="s">
        <v>84</v>
      </c>
      <c r="C46" s="79"/>
      <c r="D46" s="79"/>
      <c r="E46" s="79"/>
      <c r="F46" s="79"/>
      <c r="G46" s="79"/>
      <c r="H46" s="80"/>
      <c r="I46" s="29"/>
    </row>
    <row r="47" spans="1:11" x14ac:dyDescent="0.25">
      <c r="A47" s="30">
        <v>1</v>
      </c>
      <c r="B47" s="31" t="s">
        <v>16</v>
      </c>
      <c r="C47" s="32" t="s">
        <v>37</v>
      </c>
      <c r="D47" s="33">
        <v>41625400</v>
      </c>
      <c r="E47" s="33">
        <v>51554900</v>
      </c>
      <c r="F47" s="33">
        <v>57158300</v>
      </c>
      <c r="G47" s="33">
        <v>62677900</v>
      </c>
      <c r="H47" s="33">
        <v>67073400</v>
      </c>
      <c r="I47" s="29"/>
    </row>
    <row r="48" spans="1:11" x14ac:dyDescent="0.25">
      <c r="A48" s="30">
        <v>0</v>
      </c>
      <c r="B48" s="31" t="s">
        <v>85</v>
      </c>
      <c r="C48" s="32" t="s">
        <v>86</v>
      </c>
      <c r="D48" s="33">
        <v>0</v>
      </c>
      <c r="E48" s="33">
        <v>0</v>
      </c>
      <c r="F48" s="33">
        <v>892800</v>
      </c>
      <c r="G48" s="33">
        <v>1053400</v>
      </c>
      <c r="H48" s="33">
        <v>1243700</v>
      </c>
      <c r="I48" s="29"/>
    </row>
    <row r="49" spans="1:9" x14ac:dyDescent="0.25">
      <c r="A49" s="30">
        <v>0</v>
      </c>
      <c r="B49" s="31" t="s">
        <v>87</v>
      </c>
      <c r="C49" s="32" t="s">
        <v>88</v>
      </c>
      <c r="D49" s="33">
        <v>41625400</v>
      </c>
      <c r="E49" s="33">
        <v>51554900</v>
      </c>
      <c r="F49" s="33">
        <v>56265500</v>
      </c>
      <c r="G49" s="33">
        <v>61624500</v>
      </c>
      <c r="H49" s="33">
        <v>65829700</v>
      </c>
      <c r="I49" s="29"/>
    </row>
    <row r="50" spans="1:9" x14ac:dyDescent="0.25">
      <c r="A50" s="30">
        <v>1</v>
      </c>
      <c r="B50" s="31" t="s">
        <v>16</v>
      </c>
      <c r="C50" s="32" t="s">
        <v>27</v>
      </c>
      <c r="D50" s="33">
        <v>41625400</v>
      </c>
      <c r="E50" s="33">
        <v>51554900</v>
      </c>
      <c r="F50" s="33">
        <v>57158300</v>
      </c>
      <c r="G50" s="33">
        <v>62677900</v>
      </c>
      <c r="H50" s="33">
        <v>67073400</v>
      </c>
      <c r="I50" s="29"/>
    </row>
    <row r="51" spans="1:9" x14ac:dyDescent="0.25">
      <c r="A51" s="30">
        <v>1</v>
      </c>
      <c r="B51" s="31" t="s">
        <v>16</v>
      </c>
      <c r="C51" s="32" t="s">
        <v>17</v>
      </c>
      <c r="D51" s="33">
        <v>41625400</v>
      </c>
      <c r="E51" s="33">
        <v>51554900</v>
      </c>
      <c r="F51" s="33">
        <v>57158300</v>
      </c>
      <c r="G51" s="33">
        <v>62677900</v>
      </c>
      <c r="H51" s="33">
        <v>67073400</v>
      </c>
      <c r="I51" s="29"/>
    </row>
    <row r="52" spans="1:9" x14ac:dyDescent="0.25">
      <c r="A52" s="30">
        <v>1</v>
      </c>
      <c r="B52" s="31" t="s">
        <v>16</v>
      </c>
      <c r="C52" s="32" t="s">
        <v>18</v>
      </c>
      <c r="D52" s="33">
        <v>0</v>
      </c>
      <c r="E52" s="33">
        <v>0</v>
      </c>
      <c r="F52" s="33">
        <v>0</v>
      </c>
      <c r="G52" s="33">
        <v>0</v>
      </c>
      <c r="H52" s="33">
        <v>0</v>
      </c>
      <c r="I52" s="29"/>
    </row>
    <row r="53" spans="1:9" x14ac:dyDescent="0.25">
      <c r="A53" s="14">
        <v>1</v>
      </c>
      <c r="B53" s="79" t="s">
        <v>89</v>
      </c>
      <c r="C53" s="79"/>
      <c r="D53" s="79"/>
      <c r="E53" s="79"/>
      <c r="F53" s="79"/>
      <c r="G53" s="79"/>
      <c r="H53" s="80"/>
      <c r="I53" s="29"/>
    </row>
    <row r="54" spans="1:9" x14ac:dyDescent="0.25">
      <c r="A54" s="30">
        <v>1</v>
      </c>
      <c r="B54" s="31" t="s">
        <v>16</v>
      </c>
      <c r="C54" s="32" t="s">
        <v>37</v>
      </c>
      <c r="D54" s="33">
        <v>9429729</v>
      </c>
      <c r="E54" s="33">
        <v>8449307</v>
      </c>
      <c r="F54" s="33">
        <v>4174726</v>
      </c>
      <c r="G54" s="33">
        <v>4500409</v>
      </c>
      <c r="H54" s="33">
        <v>4815682</v>
      </c>
      <c r="I54" s="29"/>
    </row>
    <row r="55" spans="1:9" x14ac:dyDescent="0.25">
      <c r="A55" s="30">
        <v>0</v>
      </c>
      <c r="B55" s="31" t="s">
        <v>90</v>
      </c>
      <c r="C55" s="32" t="s">
        <v>91</v>
      </c>
      <c r="D55" s="33">
        <v>3941300</v>
      </c>
      <c r="E55" s="33">
        <v>1466400</v>
      </c>
      <c r="F55" s="33">
        <v>0</v>
      </c>
      <c r="G55" s="33">
        <v>0</v>
      </c>
      <c r="H55" s="33">
        <v>0</v>
      </c>
      <c r="I55" s="29"/>
    </row>
    <row r="56" spans="1:9" ht="26.4" x14ac:dyDescent="0.25">
      <c r="A56" s="30">
        <v>0</v>
      </c>
      <c r="B56" s="31" t="s">
        <v>92</v>
      </c>
      <c r="C56" s="32" t="s">
        <v>93</v>
      </c>
      <c r="D56" s="33">
        <v>5488429</v>
      </c>
      <c r="E56" s="33">
        <v>6982907</v>
      </c>
      <c r="F56" s="33">
        <v>4174726</v>
      </c>
      <c r="G56" s="33">
        <v>4500409</v>
      </c>
      <c r="H56" s="33">
        <v>4815682</v>
      </c>
      <c r="I56" s="29"/>
    </row>
    <row r="57" spans="1:9" x14ac:dyDescent="0.25">
      <c r="A57" s="30">
        <v>1</v>
      </c>
      <c r="B57" s="31" t="s">
        <v>16</v>
      </c>
      <c r="C57" s="32" t="s">
        <v>73</v>
      </c>
      <c r="D57" s="33">
        <v>0</v>
      </c>
      <c r="E57" s="33">
        <v>1259179</v>
      </c>
      <c r="F57" s="33">
        <v>0</v>
      </c>
      <c r="G57" s="33">
        <v>0</v>
      </c>
      <c r="H57" s="33">
        <v>0</v>
      </c>
      <c r="I57" s="29"/>
    </row>
    <row r="58" spans="1:9" ht="26.4" x14ac:dyDescent="0.25">
      <c r="A58" s="30">
        <v>0</v>
      </c>
      <c r="B58" s="31" t="s">
        <v>92</v>
      </c>
      <c r="C58" s="32" t="s">
        <v>93</v>
      </c>
      <c r="D58" s="33">
        <v>0</v>
      </c>
      <c r="E58" s="33">
        <v>1259179</v>
      </c>
      <c r="F58" s="33">
        <v>0</v>
      </c>
      <c r="G58" s="33">
        <v>0</v>
      </c>
      <c r="H58" s="33">
        <v>0</v>
      </c>
      <c r="I58" s="29"/>
    </row>
    <row r="59" spans="1:9" x14ac:dyDescent="0.25">
      <c r="A59" s="30">
        <v>1</v>
      </c>
      <c r="B59" s="31" t="s">
        <v>16</v>
      </c>
      <c r="C59" s="32" t="s">
        <v>94</v>
      </c>
      <c r="D59" s="33">
        <v>9429729</v>
      </c>
      <c r="E59" s="33">
        <v>9708486</v>
      </c>
      <c r="F59" s="33">
        <v>4174726</v>
      </c>
      <c r="G59" s="33">
        <v>4500409</v>
      </c>
      <c r="H59" s="33">
        <v>4815682</v>
      </c>
      <c r="I59" s="29"/>
    </row>
    <row r="60" spans="1:9" x14ac:dyDescent="0.25">
      <c r="A60" s="30">
        <v>1</v>
      </c>
      <c r="B60" s="31" t="s">
        <v>16</v>
      </c>
      <c r="C60" s="32" t="s">
        <v>17</v>
      </c>
      <c r="D60" s="33">
        <v>9429729</v>
      </c>
      <c r="E60" s="33">
        <v>8449307</v>
      </c>
      <c r="F60" s="33">
        <v>4174726</v>
      </c>
      <c r="G60" s="33">
        <v>4500409</v>
      </c>
      <c r="H60" s="33">
        <v>4815682</v>
      </c>
      <c r="I60" s="29"/>
    </row>
    <row r="61" spans="1:9" x14ac:dyDescent="0.25">
      <c r="A61" s="30">
        <v>1</v>
      </c>
      <c r="B61" s="31" t="s">
        <v>16</v>
      </c>
      <c r="C61" s="32" t="s">
        <v>18</v>
      </c>
      <c r="D61" s="33">
        <v>0</v>
      </c>
      <c r="E61" s="33">
        <v>1259179</v>
      </c>
      <c r="F61" s="33">
        <v>0</v>
      </c>
      <c r="G61" s="33">
        <v>0</v>
      </c>
      <c r="H61" s="33">
        <v>0</v>
      </c>
      <c r="I61" s="29"/>
    </row>
    <row r="62" spans="1:9" x14ac:dyDescent="0.25">
      <c r="A62" s="30">
        <v>3</v>
      </c>
      <c r="B62" s="31" t="s">
        <v>16</v>
      </c>
      <c r="C62" s="32" t="s">
        <v>95</v>
      </c>
      <c r="D62" s="33">
        <v>155026037</v>
      </c>
      <c r="E62" s="33">
        <v>191633789</v>
      </c>
      <c r="F62" s="33">
        <v>192369726</v>
      </c>
      <c r="G62" s="33">
        <v>201722509</v>
      </c>
      <c r="H62" s="33">
        <v>207892682</v>
      </c>
      <c r="I62" s="29"/>
    </row>
    <row r="63" spans="1:9" x14ac:dyDescent="0.25">
      <c r="A63" s="30">
        <v>3</v>
      </c>
      <c r="B63" s="31" t="s">
        <v>16</v>
      </c>
      <c r="C63" s="32" t="s">
        <v>17</v>
      </c>
      <c r="D63" s="33">
        <v>150585073</v>
      </c>
      <c r="E63" s="33">
        <v>181438823</v>
      </c>
      <c r="F63" s="33">
        <v>190631726</v>
      </c>
      <c r="G63" s="33">
        <v>199980509</v>
      </c>
      <c r="H63" s="33">
        <v>206043982</v>
      </c>
      <c r="I63" s="29"/>
    </row>
    <row r="64" spans="1:9" x14ac:dyDescent="0.25">
      <c r="A64" s="30">
        <v>3</v>
      </c>
      <c r="B64" s="31" t="s">
        <v>16</v>
      </c>
      <c r="C64" s="32" t="s">
        <v>18</v>
      </c>
      <c r="D64" s="33">
        <v>4440964</v>
      </c>
      <c r="E64" s="33">
        <v>10194966</v>
      </c>
      <c r="F64" s="33">
        <v>1738000</v>
      </c>
      <c r="G64" s="33">
        <v>1742000</v>
      </c>
      <c r="H64" s="33">
        <v>1848700</v>
      </c>
      <c r="I64" s="29"/>
    </row>
    <row r="66" spans="2:8" x14ac:dyDescent="0.25">
      <c r="B66" s="13"/>
      <c r="C66" s="12"/>
      <c r="D66" s="4"/>
      <c r="E66" s="4"/>
      <c r="F66" s="4"/>
      <c r="G66" s="4"/>
      <c r="H66" s="4"/>
    </row>
    <row r="67" spans="2:8" x14ac:dyDescent="0.25">
      <c r="B67" s="13"/>
      <c r="C67" s="12"/>
      <c r="D67" s="1"/>
      <c r="E67" s="1"/>
      <c r="F67" s="1"/>
      <c r="G67" s="1"/>
      <c r="H67" s="1"/>
    </row>
    <row r="68" spans="2:8" x14ac:dyDescent="0.25">
      <c r="B68" s="76" t="s">
        <v>11</v>
      </c>
      <c r="C68" s="76"/>
      <c r="D68" s="7"/>
      <c r="F68" s="77" t="s">
        <v>12</v>
      </c>
      <c r="G68" s="77"/>
    </row>
    <row r="69" spans="2:8" x14ac:dyDescent="0.25">
      <c r="B69" s="76"/>
      <c r="C69" s="76"/>
      <c r="D69" s="10" t="s">
        <v>8</v>
      </c>
      <c r="F69" s="78" t="s">
        <v>9</v>
      </c>
      <c r="G69" s="78"/>
    </row>
  </sheetData>
  <mergeCells count="10">
    <mergeCell ref="F1:H1"/>
    <mergeCell ref="B6:H6"/>
    <mergeCell ref="B10:B11"/>
    <mergeCell ref="C10:C11"/>
    <mergeCell ref="B13:H13"/>
    <mergeCell ref="B46:H46"/>
    <mergeCell ref="B53:H53"/>
    <mergeCell ref="B68:C69"/>
    <mergeCell ref="F68:G68"/>
    <mergeCell ref="F69:G69"/>
  </mergeCells>
  <conditionalFormatting sqref="B13:B64">
    <cfRule type="expression" dxfId="208" priority="25" stopIfTrue="1">
      <formula>A13=1</formula>
    </cfRule>
    <cfRule type="expression" dxfId="207" priority="26" stopIfTrue="1">
      <formula>A13=2</formula>
    </cfRule>
    <cfRule type="expression" dxfId="206" priority="27" stopIfTrue="1">
      <formula>A13=3</formula>
    </cfRule>
  </conditionalFormatting>
  <conditionalFormatting sqref="C14:C45 C47:C52 C54:C64">
    <cfRule type="expression" dxfId="205" priority="28" stopIfTrue="1">
      <formula>A14=1</formula>
    </cfRule>
    <cfRule type="expression" dxfId="204" priority="29" stopIfTrue="1">
      <formula>A14=2</formula>
    </cfRule>
    <cfRule type="expression" dxfId="203" priority="30" stopIfTrue="1">
      <formula>A14=3</formula>
    </cfRule>
  </conditionalFormatting>
  <conditionalFormatting sqref="D14:D45 D47:D52 D54:D64">
    <cfRule type="expression" dxfId="202" priority="31" stopIfTrue="1">
      <formula>A14=1</formula>
    </cfRule>
    <cfRule type="expression" dxfId="201" priority="32" stopIfTrue="1">
      <formula>A14=2</formula>
    </cfRule>
    <cfRule type="expression" dxfId="200" priority="33" stopIfTrue="1">
      <formula>A14=3</formula>
    </cfRule>
  </conditionalFormatting>
  <conditionalFormatting sqref="E14:E45 E47:E52 E54:E64">
    <cfRule type="expression" dxfId="199" priority="34" stopIfTrue="1">
      <formula>A14=1</formula>
    </cfRule>
    <cfRule type="expression" dxfId="198" priority="35" stopIfTrue="1">
      <formula>A14=2</formula>
    </cfRule>
    <cfRule type="expression" dxfId="197" priority="36" stopIfTrue="1">
      <formula>A14=3</formula>
    </cfRule>
  </conditionalFormatting>
  <conditionalFormatting sqref="F14:F45 F47:F52 F54:F64">
    <cfRule type="expression" dxfId="196" priority="37" stopIfTrue="1">
      <formula>A14=1</formula>
    </cfRule>
    <cfRule type="expression" dxfId="195" priority="38" stopIfTrue="1">
      <formula>A14=2</formula>
    </cfRule>
    <cfRule type="expression" dxfId="194" priority="39" stopIfTrue="1">
      <formula>A14=3</formula>
    </cfRule>
  </conditionalFormatting>
  <conditionalFormatting sqref="G14:G45 G47:G52 G54:G64">
    <cfRule type="expression" dxfId="193" priority="40" stopIfTrue="1">
      <formula>A14=1</formula>
    </cfRule>
    <cfRule type="expression" dxfId="192" priority="41" stopIfTrue="1">
      <formula>A14=2</formula>
    </cfRule>
    <cfRule type="expression" dxfId="191" priority="42" stopIfTrue="1">
      <formula>A14=3</formula>
    </cfRule>
  </conditionalFormatting>
  <conditionalFormatting sqref="H14:H22 H47:H52 H54:H64 H24:H45">
    <cfRule type="expression" dxfId="190" priority="43" stopIfTrue="1">
      <formula>A14=1</formula>
    </cfRule>
    <cfRule type="expression" dxfId="189" priority="44" stopIfTrue="1">
      <formula>A14=2</formula>
    </cfRule>
    <cfRule type="expression" dxfId="188" priority="45" stopIfTrue="1">
      <formula>A14=3</formula>
    </cfRule>
  </conditionalFormatting>
  <conditionalFormatting sqref="B66:B71">
    <cfRule type="expression" dxfId="187" priority="4" stopIfTrue="1">
      <formula>A66=1</formula>
    </cfRule>
    <cfRule type="expression" dxfId="186" priority="5" stopIfTrue="1">
      <formula>A66=2</formula>
    </cfRule>
    <cfRule type="expression" dxfId="185" priority="6" stopIfTrue="1">
      <formula>A66=3</formula>
    </cfRule>
  </conditionalFormatting>
  <conditionalFormatting sqref="C66:C71">
    <cfRule type="expression" dxfId="184" priority="7" stopIfTrue="1">
      <formula>A66=1</formula>
    </cfRule>
    <cfRule type="expression" dxfId="183" priority="8" stopIfTrue="1">
      <formula>A66=2</formula>
    </cfRule>
    <cfRule type="expression" dxfId="182" priority="9" stopIfTrue="1">
      <formula>A66=3</formula>
    </cfRule>
  </conditionalFormatting>
  <conditionalFormatting sqref="D66:D71">
    <cfRule type="expression" dxfId="181" priority="10" stopIfTrue="1">
      <formula>A66=1</formula>
    </cfRule>
    <cfRule type="expression" dxfId="180" priority="11" stopIfTrue="1">
      <formula>A66=2</formula>
    </cfRule>
    <cfRule type="expression" dxfId="179" priority="12" stopIfTrue="1">
      <formula>A66=3</formula>
    </cfRule>
  </conditionalFormatting>
  <conditionalFormatting sqref="E66:E71">
    <cfRule type="expression" dxfId="178" priority="13" stopIfTrue="1">
      <formula>A66=1</formula>
    </cfRule>
    <cfRule type="expression" dxfId="177" priority="14" stopIfTrue="1">
      <formula>A66=2</formula>
    </cfRule>
    <cfRule type="expression" dxfId="176" priority="15" stopIfTrue="1">
      <formula>A66=3</formula>
    </cfRule>
  </conditionalFormatting>
  <conditionalFormatting sqref="F66:F71">
    <cfRule type="expression" dxfId="175" priority="16" stopIfTrue="1">
      <formula>A66=1</formula>
    </cfRule>
    <cfRule type="expression" dxfId="174" priority="17" stopIfTrue="1">
      <formula>A66=2</formula>
    </cfRule>
    <cfRule type="expression" dxfId="173" priority="18" stopIfTrue="1">
      <formula>A66=3</formula>
    </cfRule>
  </conditionalFormatting>
  <conditionalFormatting sqref="G66:G71">
    <cfRule type="expression" dxfId="172" priority="19" stopIfTrue="1">
      <formula>A66=1</formula>
    </cfRule>
    <cfRule type="expression" dxfId="171" priority="20" stopIfTrue="1">
      <formula>A66=2</formula>
    </cfRule>
    <cfRule type="expression" dxfId="170" priority="21" stopIfTrue="1">
      <formula>A66=3</formula>
    </cfRule>
  </conditionalFormatting>
  <conditionalFormatting sqref="H66:H71">
    <cfRule type="expression" dxfId="169" priority="22" stopIfTrue="1">
      <formula>A66=1</formula>
    </cfRule>
    <cfRule type="expression" dxfId="168" priority="23" stopIfTrue="1">
      <formula>A66=2</formula>
    </cfRule>
    <cfRule type="expression" dxfId="167" priority="24" stopIfTrue="1">
      <formula>A66=3</formula>
    </cfRule>
  </conditionalFormatting>
  <conditionalFormatting sqref="H23">
    <cfRule type="expression" dxfId="166" priority="1" stopIfTrue="1">
      <formula>B23=1</formula>
    </cfRule>
    <cfRule type="expression" dxfId="165" priority="2" stopIfTrue="1">
      <formula>B23=2</formula>
    </cfRule>
    <cfRule type="expression" dxfId="164" priority="3" stopIfTrue="1">
      <formula>B23=3</formula>
    </cfRule>
  </conditionalFormatting>
  <printOptions horizontalCentered="1"/>
  <pageMargins left="0.39370078740157483" right="0.39370078740157483" top="0.39370078740157483" bottom="0.59055118110236227" header="0.39370078740157483" footer="0.39370078740157483"/>
  <pageSetup paperSize="9" scale="61" fitToHeight="50" orientation="portrait" horizontalDpi="1200" verticalDpi="1200" r:id="rId1"/>
  <headerFooter alignWithMargins="0">
    <oddFooter>Страница &amp;P из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0"/>
  <sheetViews>
    <sheetView topLeftCell="B1" workbookViewId="0">
      <selection activeCell="F2" sqref="F2:F4"/>
    </sheetView>
  </sheetViews>
  <sheetFormatPr defaultRowHeight="13.2" x14ac:dyDescent="0.3"/>
  <cols>
    <col min="1" max="1" width="0" style="34" hidden="1" customWidth="1"/>
    <col min="2" max="2" width="10.6640625" style="35" customWidth="1"/>
    <col min="3" max="3" width="50.6640625" style="36" customWidth="1"/>
    <col min="4" max="8" width="17.44140625" style="34" customWidth="1"/>
    <col min="9" max="257" width="8.88671875" style="34"/>
    <col min="258" max="258" width="15.6640625" style="34" customWidth="1"/>
    <col min="259" max="259" width="50.6640625" style="34" customWidth="1"/>
    <col min="260" max="264" width="17.44140625" style="34" customWidth="1"/>
    <col min="265" max="513" width="8.88671875" style="34"/>
    <col min="514" max="514" width="15.6640625" style="34" customWidth="1"/>
    <col min="515" max="515" width="50.6640625" style="34" customWidth="1"/>
    <col min="516" max="520" width="17.44140625" style="34" customWidth="1"/>
    <col min="521" max="769" width="8.88671875" style="34"/>
    <col min="770" max="770" width="15.6640625" style="34" customWidth="1"/>
    <col min="771" max="771" width="50.6640625" style="34" customWidth="1"/>
    <col min="772" max="776" width="17.44140625" style="34" customWidth="1"/>
    <col min="777" max="1025" width="8.88671875" style="34"/>
    <col min="1026" max="1026" width="15.6640625" style="34" customWidth="1"/>
    <col min="1027" max="1027" width="50.6640625" style="34" customWidth="1"/>
    <col min="1028" max="1032" width="17.44140625" style="34" customWidth="1"/>
    <col min="1033" max="1281" width="8.88671875" style="34"/>
    <col min="1282" max="1282" width="15.6640625" style="34" customWidth="1"/>
    <col min="1283" max="1283" width="50.6640625" style="34" customWidth="1"/>
    <col min="1284" max="1288" width="17.44140625" style="34" customWidth="1"/>
    <col min="1289" max="1537" width="8.88671875" style="34"/>
    <col min="1538" max="1538" width="15.6640625" style="34" customWidth="1"/>
    <col min="1539" max="1539" width="50.6640625" style="34" customWidth="1"/>
    <col min="1540" max="1544" width="17.44140625" style="34" customWidth="1"/>
    <col min="1545" max="1793" width="8.88671875" style="34"/>
    <col min="1794" max="1794" width="15.6640625" style="34" customWidth="1"/>
    <col min="1795" max="1795" width="50.6640625" style="34" customWidth="1"/>
    <col min="1796" max="1800" width="17.44140625" style="34" customWidth="1"/>
    <col min="1801" max="2049" width="8.88671875" style="34"/>
    <col min="2050" max="2050" width="15.6640625" style="34" customWidth="1"/>
    <col min="2051" max="2051" width="50.6640625" style="34" customWidth="1"/>
    <col min="2052" max="2056" width="17.44140625" style="34" customWidth="1"/>
    <col min="2057" max="2305" width="8.88671875" style="34"/>
    <col min="2306" max="2306" width="15.6640625" style="34" customWidth="1"/>
    <col min="2307" max="2307" width="50.6640625" style="34" customWidth="1"/>
    <col min="2308" max="2312" width="17.44140625" style="34" customWidth="1"/>
    <col min="2313" max="2561" width="8.88671875" style="34"/>
    <col min="2562" max="2562" width="15.6640625" style="34" customWidth="1"/>
    <col min="2563" max="2563" width="50.6640625" style="34" customWidth="1"/>
    <col min="2564" max="2568" width="17.44140625" style="34" customWidth="1"/>
    <col min="2569" max="2817" width="8.88671875" style="34"/>
    <col min="2818" max="2818" width="15.6640625" style="34" customWidth="1"/>
    <col min="2819" max="2819" width="50.6640625" style="34" customWidth="1"/>
    <col min="2820" max="2824" width="17.44140625" style="34" customWidth="1"/>
    <col min="2825" max="3073" width="8.88671875" style="34"/>
    <col min="3074" max="3074" width="15.6640625" style="34" customWidth="1"/>
    <col min="3075" max="3075" width="50.6640625" style="34" customWidth="1"/>
    <col min="3076" max="3080" width="17.44140625" style="34" customWidth="1"/>
    <col min="3081" max="3329" width="8.88671875" style="34"/>
    <col min="3330" max="3330" width="15.6640625" style="34" customWidth="1"/>
    <col min="3331" max="3331" width="50.6640625" style="34" customWidth="1"/>
    <col min="3332" max="3336" width="17.44140625" style="34" customWidth="1"/>
    <col min="3337" max="3585" width="8.88671875" style="34"/>
    <col min="3586" max="3586" width="15.6640625" style="34" customWidth="1"/>
    <col min="3587" max="3587" width="50.6640625" style="34" customWidth="1"/>
    <col min="3588" max="3592" width="17.44140625" style="34" customWidth="1"/>
    <col min="3593" max="3841" width="8.88671875" style="34"/>
    <col min="3842" max="3842" width="15.6640625" style="34" customWidth="1"/>
    <col min="3843" max="3843" width="50.6640625" style="34" customWidth="1"/>
    <col min="3844" max="3848" width="17.44140625" style="34" customWidth="1"/>
    <col min="3849" max="4097" width="8.88671875" style="34"/>
    <col min="4098" max="4098" width="15.6640625" style="34" customWidth="1"/>
    <col min="4099" max="4099" width="50.6640625" style="34" customWidth="1"/>
    <col min="4100" max="4104" width="17.44140625" style="34" customWidth="1"/>
    <col min="4105" max="4353" width="8.88671875" style="34"/>
    <col min="4354" max="4354" width="15.6640625" style="34" customWidth="1"/>
    <col min="4355" max="4355" width="50.6640625" style="34" customWidth="1"/>
    <col min="4356" max="4360" width="17.44140625" style="34" customWidth="1"/>
    <col min="4361" max="4609" width="8.88671875" style="34"/>
    <col min="4610" max="4610" width="15.6640625" style="34" customWidth="1"/>
    <col min="4611" max="4611" width="50.6640625" style="34" customWidth="1"/>
    <col min="4612" max="4616" width="17.44140625" style="34" customWidth="1"/>
    <col min="4617" max="4865" width="8.88671875" style="34"/>
    <col min="4866" max="4866" width="15.6640625" style="34" customWidth="1"/>
    <col min="4867" max="4867" width="50.6640625" style="34" customWidth="1"/>
    <col min="4868" max="4872" width="17.44140625" style="34" customWidth="1"/>
    <col min="4873" max="5121" width="8.88671875" style="34"/>
    <col min="5122" max="5122" width="15.6640625" style="34" customWidth="1"/>
    <col min="5123" max="5123" width="50.6640625" style="34" customWidth="1"/>
    <col min="5124" max="5128" width="17.44140625" style="34" customWidth="1"/>
    <col min="5129" max="5377" width="8.88671875" style="34"/>
    <col min="5378" max="5378" width="15.6640625" style="34" customWidth="1"/>
    <col min="5379" max="5379" width="50.6640625" style="34" customWidth="1"/>
    <col min="5380" max="5384" width="17.44140625" style="34" customWidth="1"/>
    <col min="5385" max="5633" width="8.88671875" style="34"/>
    <col min="5634" max="5634" width="15.6640625" style="34" customWidth="1"/>
    <col min="5635" max="5635" width="50.6640625" style="34" customWidth="1"/>
    <col min="5636" max="5640" width="17.44140625" style="34" customWidth="1"/>
    <col min="5641" max="5889" width="8.88671875" style="34"/>
    <col min="5890" max="5890" width="15.6640625" style="34" customWidth="1"/>
    <col min="5891" max="5891" width="50.6640625" style="34" customWidth="1"/>
    <col min="5892" max="5896" width="17.44140625" style="34" customWidth="1"/>
    <col min="5897" max="6145" width="8.88671875" style="34"/>
    <col min="6146" max="6146" width="15.6640625" style="34" customWidth="1"/>
    <col min="6147" max="6147" width="50.6640625" style="34" customWidth="1"/>
    <col min="6148" max="6152" width="17.44140625" style="34" customWidth="1"/>
    <col min="6153" max="6401" width="8.88671875" style="34"/>
    <col min="6402" max="6402" width="15.6640625" style="34" customWidth="1"/>
    <col min="6403" max="6403" width="50.6640625" style="34" customWidth="1"/>
    <col min="6404" max="6408" width="17.44140625" style="34" customWidth="1"/>
    <col min="6409" max="6657" width="8.88671875" style="34"/>
    <col min="6658" max="6658" width="15.6640625" style="34" customWidth="1"/>
    <col min="6659" max="6659" width="50.6640625" style="34" customWidth="1"/>
    <col min="6660" max="6664" width="17.44140625" style="34" customWidth="1"/>
    <col min="6665" max="6913" width="8.88671875" style="34"/>
    <col min="6914" max="6914" width="15.6640625" style="34" customWidth="1"/>
    <col min="6915" max="6915" width="50.6640625" style="34" customWidth="1"/>
    <col min="6916" max="6920" width="17.44140625" style="34" customWidth="1"/>
    <col min="6921" max="7169" width="8.88671875" style="34"/>
    <col min="7170" max="7170" width="15.6640625" style="34" customWidth="1"/>
    <col min="7171" max="7171" width="50.6640625" style="34" customWidth="1"/>
    <col min="7172" max="7176" width="17.44140625" style="34" customWidth="1"/>
    <col min="7177" max="7425" width="8.88671875" style="34"/>
    <col min="7426" max="7426" width="15.6640625" style="34" customWidth="1"/>
    <col min="7427" max="7427" width="50.6640625" style="34" customWidth="1"/>
    <col min="7428" max="7432" width="17.44140625" style="34" customWidth="1"/>
    <col min="7433" max="7681" width="8.88671875" style="34"/>
    <col min="7682" max="7682" width="15.6640625" style="34" customWidth="1"/>
    <col min="7683" max="7683" width="50.6640625" style="34" customWidth="1"/>
    <col min="7684" max="7688" width="17.44140625" style="34" customWidth="1"/>
    <col min="7689" max="7937" width="8.88671875" style="34"/>
    <col min="7938" max="7938" width="15.6640625" style="34" customWidth="1"/>
    <col min="7939" max="7939" width="50.6640625" style="34" customWidth="1"/>
    <col min="7940" max="7944" width="17.44140625" style="34" customWidth="1"/>
    <col min="7945" max="8193" width="8.88671875" style="34"/>
    <col min="8194" max="8194" width="15.6640625" style="34" customWidth="1"/>
    <col min="8195" max="8195" width="50.6640625" style="34" customWidth="1"/>
    <col min="8196" max="8200" width="17.44140625" style="34" customWidth="1"/>
    <col min="8201" max="8449" width="8.88671875" style="34"/>
    <col min="8450" max="8450" width="15.6640625" style="34" customWidth="1"/>
    <col min="8451" max="8451" width="50.6640625" style="34" customWidth="1"/>
    <col min="8452" max="8456" width="17.44140625" style="34" customWidth="1"/>
    <col min="8457" max="8705" width="8.88671875" style="34"/>
    <col min="8706" max="8706" width="15.6640625" style="34" customWidth="1"/>
    <col min="8707" max="8707" width="50.6640625" style="34" customWidth="1"/>
    <col min="8708" max="8712" width="17.44140625" style="34" customWidth="1"/>
    <col min="8713" max="8961" width="8.88671875" style="34"/>
    <col min="8962" max="8962" width="15.6640625" style="34" customWidth="1"/>
    <col min="8963" max="8963" width="50.6640625" style="34" customWidth="1"/>
    <col min="8964" max="8968" width="17.44140625" style="34" customWidth="1"/>
    <col min="8969" max="9217" width="8.88671875" style="34"/>
    <col min="9218" max="9218" width="15.6640625" style="34" customWidth="1"/>
    <col min="9219" max="9219" width="50.6640625" style="34" customWidth="1"/>
    <col min="9220" max="9224" width="17.44140625" style="34" customWidth="1"/>
    <col min="9225" max="9473" width="8.88671875" style="34"/>
    <col min="9474" max="9474" width="15.6640625" style="34" customWidth="1"/>
    <col min="9475" max="9475" width="50.6640625" style="34" customWidth="1"/>
    <col min="9476" max="9480" width="17.44140625" style="34" customWidth="1"/>
    <col min="9481" max="9729" width="8.88671875" style="34"/>
    <col min="9730" max="9730" width="15.6640625" style="34" customWidth="1"/>
    <col min="9731" max="9731" width="50.6640625" style="34" customWidth="1"/>
    <col min="9732" max="9736" width="17.44140625" style="34" customWidth="1"/>
    <col min="9737" max="9985" width="8.88671875" style="34"/>
    <col min="9986" max="9986" width="15.6640625" style="34" customWidth="1"/>
    <col min="9987" max="9987" width="50.6640625" style="34" customWidth="1"/>
    <col min="9988" max="9992" width="17.44140625" style="34" customWidth="1"/>
    <col min="9993" max="10241" width="8.88671875" style="34"/>
    <col min="10242" max="10242" width="15.6640625" style="34" customWidth="1"/>
    <col min="10243" max="10243" width="50.6640625" style="34" customWidth="1"/>
    <col min="10244" max="10248" width="17.44140625" style="34" customWidth="1"/>
    <col min="10249" max="10497" width="8.88671875" style="34"/>
    <col min="10498" max="10498" width="15.6640625" style="34" customWidth="1"/>
    <col min="10499" max="10499" width="50.6640625" style="34" customWidth="1"/>
    <col min="10500" max="10504" width="17.44140625" style="34" customWidth="1"/>
    <col min="10505" max="10753" width="8.88671875" style="34"/>
    <col min="10754" max="10754" width="15.6640625" style="34" customWidth="1"/>
    <col min="10755" max="10755" width="50.6640625" style="34" customWidth="1"/>
    <col min="10756" max="10760" width="17.44140625" style="34" customWidth="1"/>
    <col min="10761" max="11009" width="8.88671875" style="34"/>
    <col min="11010" max="11010" width="15.6640625" style="34" customWidth="1"/>
    <col min="11011" max="11011" width="50.6640625" style="34" customWidth="1"/>
    <col min="11012" max="11016" width="17.44140625" style="34" customWidth="1"/>
    <col min="11017" max="11265" width="8.88671875" style="34"/>
    <col min="11266" max="11266" width="15.6640625" style="34" customWidth="1"/>
    <col min="11267" max="11267" width="50.6640625" style="34" customWidth="1"/>
    <col min="11268" max="11272" width="17.44140625" style="34" customWidth="1"/>
    <col min="11273" max="11521" width="8.88671875" style="34"/>
    <col min="11522" max="11522" width="15.6640625" style="34" customWidth="1"/>
    <col min="11523" max="11523" width="50.6640625" style="34" customWidth="1"/>
    <col min="11524" max="11528" width="17.44140625" style="34" customWidth="1"/>
    <col min="11529" max="11777" width="8.88671875" style="34"/>
    <col min="11778" max="11778" width="15.6640625" style="34" customWidth="1"/>
    <col min="11779" max="11779" width="50.6640625" style="34" customWidth="1"/>
    <col min="11780" max="11784" width="17.44140625" style="34" customWidth="1"/>
    <col min="11785" max="12033" width="8.88671875" style="34"/>
    <col min="12034" max="12034" width="15.6640625" style="34" customWidth="1"/>
    <col min="12035" max="12035" width="50.6640625" style="34" customWidth="1"/>
    <col min="12036" max="12040" width="17.44140625" style="34" customWidth="1"/>
    <col min="12041" max="12289" width="8.88671875" style="34"/>
    <col min="12290" max="12290" width="15.6640625" style="34" customWidth="1"/>
    <col min="12291" max="12291" width="50.6640625" style="34" customWidth="1"/>
    <col min="12292" max="12296" width="17.44140625" style="34" customWidth="1"/>
    <col min="12297" max="12545" width="8.88671875" style="34"/>
    <col min="12546" max="12546" width="15.6640625" style="34" customWidth="1"/>
    <col min="12547" max="12547" width="50.6640625" style="34" customWidth="1"/>
    <col min="12548" max="12552" width="17.44140625" style="34" customWidth="1"/>
    <col min="12553" max="12801" width="8.88671875" style="34"/>
    <col min="12802" max="12802" width="15.6640625" style="34" customWidth="1"/>
    <col min="12803" max="12803" width="50.6640625" style="34" customWidth="1"/>
    <col min="12804" max="12808" width="17.44140625" style="34" customWidth="1"/>
    <col min="12809" max="13057" width="8.88671875" style="34"/>
    <col min="13058" max="13058" width="15.6640625" style="34" customWidth="1"/>
    <col min="13059" max="13059" width="50.6640625" style="34" customWidth="1"/>
    <col min="13060" max="13064" width="17.44140625" style="34" customWidth="1"/>
    <col min="13065" max="13313" width="8.88671875" style="34"/>
    <col min="13314" max="13314" width="15.6640625" style="34" customWidth="1"/>
    <col min="13315" max="13315" width="50.6640625" style="34" customWidth="1"/>
    <col min="13316" max="13320" width="17.44140625" style="34" customWidth="1"/>
    <col min="13321" max="13569" width="8.88671875" style="34"/>
    <col min="13570" max="13570" width="15.6640625" style="34" customWidth="1"/>
    <col min="13571" max="13571" width="50.6640625" style="34" customWidth="1"/>
    <col min="13572" max="13576" width="17.44140625" style="34" customWidth="1"/>
    <col min="13577" max="13825" width="8.88671875" style="34"/>
    <col min="13826" max="13826" width="15.6640625" style="34" customWidth="1"/>
    <col min="13827" max="13827" width="50.6640625" style="34" customWidth="1"/>
    <col min="13828" max="13832" width="17.44140625" style="34" customWidth="1"/>
    <col min="13833" max="14081" width="8.88671875" style="34"/>
    <col min="14082" max="14082" width="15.6640625" style="34" customWidth="1"/>
    <col min="14083" max="14083" width="50.6640625" style="34" customWidth="1"/>
    <col min="14084" max="14088" width="17.44140625" style="34" customWidth="1"/>
    <col min="14089" max="14337" width="8.88671875" style="34"/>
    <col min="14338" max="14338" width="15.6640625" style="34" customWidth="1"/>
    <col min="14339" max="14339" width="50.6640625" style="34" customWidth="1"/>
    <col min="14340" max="14344" width="17.44140625" style="34" customWidth="1"/>
    <col min="14345" max="14593" width="8.88671875" style="34"/>
    <col min="14594" max="14594" width="15.6640625" style="34" customWidth="1"/>
    <col min="14595" max="14595" width="50.6640625" style="34" customWidth="1"/>
    <col min="14596" max="14600" width="17.44140625" style="34" customWidth="1"/>
    <col min="14601" max="14849" width="8.88671875" style="34"/>
    <col min="14850" max="14850" width="15.6640625" style="34" customWidth="1"/>
    <col min="14851" max="14851" width="50.6640625" style="34" customWidth="1"/>
    <col min="14852" max="14856" width="17.44140625" style="34" customWidth="1"/>
    <col min="14857" max="15105" width="8.88671875" style="34"/>
    <col min="15106" max="15106" width="15.6640625" style="34" customWidth="1"/>
    <col min="15107" max="15107" width="50.6640625" style="34" customWidth="1"/>
    <col min="15108" max="15112" width="17.44140625" style="34" customWidth="1"/>
    <col min="15113" max="15361" width="8.88671875" style="34"/>
    <col min="15362" max="15362" width="15.6640625" style="34" customWidth="1"/>
    <col min="15363" max="15363" width="50.6640625" style="34" customWidth="1"/>
    <col min="15364" max="15368" width="17.44140625" style="34" customWidth="1"/>
    <col min="15369" max="15617" width="8.88671875" style="34"/>
    <col min="15618" max="15618" width="15.6640625" style="34" customWidth="1"/>
    <col min="15619" max="15619" width="50.6640625" style="34" customWidth="1"/>
    <col min="15620" max="15624" width="17.44140625" style="34" customWidth="1"/>
    <col min="15625" max="15873" width="8.88671875" style="34"/>
    <col min="15874" max="15874" width="15.6640625" style="34" customWidth="1"/>
    <col min="15875" max="15875" width="50.6640625" style="34" customWidth="1"/>
    <col min="15876" max="15880" width="17.44140625" style="34" customWidth="1"/>
    <col min="15881" max="16129" width="8.88671875" style="34"/>
    <col min="16130" max="16130" width="15.6640625" style="34" customWidth="1"/>
    <col min="16131" max="16131" width="50.6640625" style="34" customWidth="1"/>
    <col min="16132" max="16136" width="17.44140625" style="34" customWidth="1"/>
    <col min="16137" max="16384" width="8.88671875" style="34"/>
  </cols>
  <sheetData>
    <row r="1" spans="1:9" x14ac:dyDescent="0.3">
      <c r="F1" s="82" t="s">
        <v>96</v>
      </c>
      <c r="G1" s="82"/>
      <c r="H1" s="82"/>
    </row>
    <row r="2" spans="1:9" x14ac:dyDescent="0.3">
      <c r="F2" s="62" t="s">
        <v>257</v>
      </c>
      <c r="G2" s="62"/>
      <c r="H2" s="62"/>
    </row>
    <row r="3" spans="1:9" x14ac:dyDescent="0.3">
      <c r="F3" s="62" t="s">
        <v>258</v>
      </c>
      <c r="G3" s="62"/>
      <c r="H3" s="62"/>
    </row>
    <row r="4" spans="1:9" x14ac:dyDescent="0.3">
      <c r="F4" s="62" t="s">
        <v>259</v>
      </c>
      <c r="G4" s="62"/>
      <c r="H4" s="62"/>
    </row>
    <row r="5" spans="1:9" ht="15.6" x14ac:dyDescent="0.3">
      <c r="B5" s="83" t="s">
        <v>250</v>
      </c>
      <c r="C5" s="83"/>
      <c r="D5" s="83"/>
      <c r="E5" s="83"/>
      <c r="F5" s="83"/>
      <c r="G5" s="83"/>
      <c r="H5" s="83"/>
    </row>
    <row r="6" spans="1:9" x14ac:dyDescent="0.25">
      <c r="B6" s="19" t="s">
        <v>10</v>
      </c>
    </row>
    <row r="7" spans="1:9" x14ac:dyDescent="0.3">
      <c r="B7" s="37" t="s">
        <v>1</v>
      </c>
    </row>
    <row r="8" spans="1:9" x14ac:dyDescent="0.3">
      <c r="H8" s="38" t="s">
        <v>2</v>
      </c>
    </row>
    <row r="9" spans="1:9" ht="17.100000000000001" customHeight="1" x14ac:dyDescent="0.25">
      <c r="B9" s="70" t="s">
        <v>34</v>
      </c>
      <c r="C9" s="70" t="s">
        <v>35</v>
      </c>
      <c r="D9" s="21" t="s">
        <v>28</v>
      </c>
      <c r="E9" s="21" t="s">
        <v>29</v>
      </c>
      <c r="F9" s="21" t="s">
        <v>30</v>
      </c>
      <c r="G9" s="21" t="s">
        <v>31</v>
      </c>
      <c r="H9" s="21" t="s">
        <v>32</v>
      </c>
    </row>
    <row r="10" spans="1:9" ht="17.100000000000001" customHeight="1" x14ac:dyDescent="0.3">
      <c r="B10" s="71"/>
      <c r="C10" s="71"/>
      <c r="D10" s="22" t="s">
        <v>5</v>
      </c>
      <c r="E10" s="22" t="s">
        <v>6</v>
      </c>
      <c r="F10" s="22" t="s">
        <v>7</v>
      </c>
      <c r="G10" s="22" t="s">
        <v>7</v>
      </c>
      <c r="H10" s="22" t="s">
        <v>7</v>
      </c>
    </row>
    <row r="11" spans="1:9" x14ac:dyDescent="0.3">
      <c r="B11" s="39">
        <v>1</v>
      </c>
      <c r="C11" s="40">
        <v>2</v>
      </c>
      <c r="D11" s="40">
        <v>3</v>
      </c>
      <c r="E11" s="40">
        <v>4</v>
      </c>
      <c r="F11" s="40">
        <v>5</v>
      </c>
      <c r="G11" s="40">
        <v>6</v>
      </c>
      <c r="H11" s="40">
        <v>7</v>
      </c>
    </row>
    <row r="12" spans="1:9" ht="21" customHeight="1" x14ac:dyDescent="0.3">
      <c r="A12" s="14">
        <v>1</v>
      </c>
      <c r="B12" s="79" t="s">
        <v>97</v>
      </c>
      <c r="C12" s="79"/>
      <c r="D12" s="79"/>
      <c r="E12" s="79"/>
      <c r="F12" s="79"/>
      <c r="G12" s="79"/>
      <c r="H12" s="81"/>
      <c r="I12" s="11"/>
    </row>
    <row r="13" spans="1:9" ht="18" customHeight="1" x14ac:dyDescent="0.3">
      <c r="A13" s="15">
        <v>2</v>
      </c>
      <c r="B13" s="16" t="s">
        <v>98</v>
      </c>
      <c r="C13" s="17" t="s">
        <v>99</v>
      </c>
      <c r="D13" s="18">
        <v>130552</v>
      </c>
      <c r="E13" s="18">
        <v>11953451</v>
      </c>
      <c r="F13" s="18">
        <v>0</v>
      </c>
      <c r="G13" s="18">
        <v>0</v>
      </c>
      <c r="H13" s="18">
        <v>0</v>
      </c>
      <c r="I13" s="11"/>
    </row>
    <row r="14" spans="1:9" ht="16.5" customHeight="1" x14ac:dyDescent="0.3">
      <c r="A14" s="15">
        <v>0</v>
      </c>
      <c r="B14" s="16" t="s">
        <v>16</v>
      </c>
      <c r="C14" s="17" t="s">
        <v>17</v>
      </c>
      <c r="D14" s="18">
        <v>-9468217</v>
      </c>
      <c r="E14" s="18">
        <v>5794742</v>
      </c>
      <c r="F14" s="18">
        <v>0</v>
      </c>
      <c r="G14" s="18">
        <v>0</v>
      </c>
      <c r="H14" s="18">
        <v>0</v>
      </c>
      <c r="I14" s="11"/>
    </row>
    <row r="15" spans="1:9" ht="17.25" customHeight="1" x14ac:dyDescent="0.3">
      <c r="A15" s="15">
        <v>0</v>
      </c>
      <c r="B15" s="16" t="s">
        <v>16</v>
      </c>
      <c r="C15" s="17" t="s">
        <v>18</v>
      </c>
      <c r="D15" s="18">
        <v>9598769</v>
      </c>
      <c r="E15" s="18">
        <v>6158709</v>
      </c>
      <c r="F15" s="18">
        <v>0</v>
      </c>
      <c r="G15" s="18">
        <v>0</v>
      </c>
      <c r="H15" s="18">
        <v>0</v>
      </c>
      <c r="I15" s="11"/>
    </row>
    <row r="16" spans="1:9" ht="19.5" customHeight="1" x14ac:dyDescent="0.3">
      <c r="A16" s="15">
        <v>1</v>
      </c>
      <c r="B16" s="16" t="s">
        <v>16</v>
      </c>
      <c r="C16" s="17" t="s">
        <v>23</v>
      </c>
      <c r="D16" s="18">
        <v>130552</v>
      </c>
      <c r="E16" s="18">
        <v>11953451</v>
      </c>
      <c r="F16" s="18">
        <v>0</v>
      </c>
      <c r="G16" s="18">
        <v>0</v>
      </c>
      <c r="H16" s="18">
        <v>0</v>
      </c>
      <c r="I16" s="11"/>
    </row>
    <row r="17" spans="1:9" ht="18.75" customHeight="1" x14ac:dyDescent="0.3">
      <c r="A17" s="15">
        <v>1</v>
      </c>
      <c r="B17" s="16" t="s">
        <v>16</v>
      </c>
      <c r="C17" s="17" t="s">
        <v>17</v>
      </c>
      <c r="D17" s="18">
        <v>-9468217</v>
      </c>
      <c r="E17" s="18">
        <v>5794742</v>
      </c>
      <c r="F17" s="18">
        <v>0</v>
      </c>
      <c r="G17" s="18">
        <v>0</v>
      </c>
      <c r="H17" s="18">
        <v>0</v>
      </c>
      <c r="I17" s="11"/>
    </row>
    <row r="18" spans="1:9" ht="18" customHeight="1" x14ac:dyDescent="0.3">
      <c r="A18" s="15">
        <v>1</v>
      </c>
      <c r="B18" s="16" t="s">
        <v>16</v>
      </c>
      <c r="C18" s="17" t="s">
        <v>18</v>
      </c>
      <c r="D18" s="18">
        <v>9598769</v>
      </c>
      <c r="E18" s="18">
        <v>6158709</v>
      </c>
      <c r="F18" s="18">
        <v>0</v>
      </c>
      <c r="G18" s="18">
        <v>0</v>
      </c>
      <c r="H18" s="18">
        <v>0</v>
      </c>
      <c r="I18" s="11"/>
    </row>
    <row r="19" spans="1:9" ht="21.75" customHeight="1" x14ac:dyDescent="0.3">
      <c r="A19" s="14">
        <v>1</v>
      </c>
      <c r="B19" s="79" t="s">
        <v>100</v>
      </c>
      <c r="C19" s="79"/>
      <c r="D19" s="79"/>
      <c r="E19" s="79"/>
      <c r="F19" s="79"/>
      <c r="G19" s="79"/>
      <c r="H19" s="81"/>
      <c r="I19" s="11"/>
    </row>
    <row r="20" spans="1:9" ht="29.25" customHeight="1" x14ac:dyDescent="0.3">
      <c r="A20" s="15">
        <v>2</v>
      </c>
      <c r="B20" s="16" t="s">
        <v>101</v>
      </c>
      <c r="C20" s="17" t="s">
        <v>102</v>
      </c>
      <c r="D20" s="18">
        <v>130552</v>
      </c>
      <c r="E20" s="18">
        <v>11953451</v>
      </c>
      <c r="F20" s="18">
        <v>0</v>
      </c>
      <c r="G20" s="18">
        <v>0</v>
      </c>
      <c r="H20" s="18">
        <v>0</v>
      </c>
      <c r="I20" s="11"/>
    </row>
    <row r="21" spans="1:9" ht="17.25" customHeight="1" x14ac:dyDescent="0.3">
      <c r="A21" s="15">
        <v>0</v>
      </c>
      <c r="B21" s="16" t="s">
        <v>16</v>
      </c>
      <c r="C21" s="17" t="s">
        <v>17</v>
      </c>
      <c r="D21" s="18">
        <v>-9468217</v>
      </c>
      <c r="E21" s="18">
        <v>5794742</v>
      </c>
      <c r="F21" s="18">
        <v>0</v>
      </c>
      <c r="G21" s="18">
        <v>0</v>
      </c>
      <c r="H21" s="18">
        <v>0</v>
      </c>
      <c r="I21" s="11"/>
    </row>
    <row r="22" spans="1:9" ht="17.25" customHeight="1" x14ac:dyDescent="0.3">
      <c r="A22" s="15">
        <v>0</v>
      </c>
      <c r="B22" s="16" t="s">
        <v>16</v>
      </c>
      <c r="C22" s="17" t="s">
        <v>18</v>
      </c>
      <c r="D22" s="18">
        <v>9598769</v>
      </c>
      <c r="E22" s="18">
        <v>6158709</v>
      </c>
      <c r="F22" s="18">
        <v>0</v>
      </c>
      <c r="G22" s="18">
        <v>0</v>
      </c>
      <c r="H22" s="18">
        <v>0</v>
      </c>
      <c r="I22" s="11"/>
    </row>
    <row r="23" spans="1:9" ht="18.75" customHeight="1" x14ac:dyDescent="0.3">
      <c r="A23" s="15">
        <v>1</v>
      </c>
      <c r="B23" s="16" t="s">
        <v>16</v>
      </c>
      <c r="C23" s="17" t="s">
        <v>27</v>
      </c>
      <c r="D23" s="18">
        <v>130552</v>
      </c>
      <c r="E23" s="18">
        <v>11953451</v>
      </c>
      <c r="F23" s="18">
        <v>0</v>
      </c>
      <c r="G23" s="18">
        <v>0</v>
      </c>
      <c r="H23" s="18">
        <v>0</v>
      </c>
      <c r="I23" s="11"/>
    </row>
    <row r="24" spans="1:9" ht="18" customHeight="1" x14ac:dyDescent="0.3">
      <c r="A24" s="15">
        <v>1</v>
      </c>
      <c r="B24" s="16" t="s">
        <v>16</v>
      </c>
      <c r="C24" s="17" t="s">
        <v>17</v>
      </c>
      <c r="D24" s="18">
        <v>-9468217</v>
      </c>
      <c r="E24" s="18">
        <v>5794742</v>
      </c>
      <c r="F24" s="18">
        <v>0</v>
      </c>
      <c r="G24" s="18">
        <v>0</v>
      </c>
      <c r="H24" s="18">
        <v>0</v>
      </c>
      <c r="I24" s="11"/>
    </row>
    <row r="25" spans="1:9" ht="18" customHeight="1" x14ac:dyDescent="0.3">
      <c r="A25" s="15">
        <v>1</v>
      </c>
      <c r="B25" s="16" t="s">
        <v>16</v>
      </c>
      <c r="C25" s="17" t="s">
        <v>18</v>
      </c>
      <c r="D25" s="18">
        <v>9598769</v>
      </c>
      <c r="E25" s="18">
        <v>6158709</v>
      </c>
      <c r="F25" s="18">
        <v>0</v>
      </c>
      <c r="G25" s="18">
        <v>0</v>
      </c>
      <c r="H25" s="18">
        <v>0</v>
      </c>
      <c r="I25" s="11"/>
    </row>
    <row r="27" spans="1:9" x14ac:dyDescent="0.3">
      <c r="B27" s="41"/>
      <c r="D27" s="35"/>
      <c r="E27" s="35"/>
      <c r="F27" s="35"/>
      <c r="G27" s="35"/>
      <c r="H27" s="35"/>
    </row>
    <row r="28" spans="1:9" x14ac:dyDescent="0.3">
      <c r="B28" s="41"/>
    </row>
    <row r="29" spans="1:9" x14ac:dyDescent="0.25">
      <c r="B29" s="76" t="s">
        <v>11</v>
      </c>
      <c r="C29" s="76"/>
      <c r="D29" s="7"/>
      <c r="E29" s="25"/>
      <c r="F29" s="77" t="s">
        <v>12</v>
      </c>
      <c r="G29" s="77"/>
      <c r="H29" s="25"/>
    </row>
    <row r="30" spans="1:9" x14ac:dyDescent="0.25">
      <c r="B30" s="76"/>
      <c r="C30" s="76"/>
      <c r="D30" s="10" t="s">
        <v>8</v>
      </c>
      <c r="E30" s="25"/>
      <c r="F30" s="78" t="s">
        <v>9</v>
      </c>
      <c r="G30" s="78"/>
      <c r="H30" s="25"/>
    </row>
  </sheetData>
  <mergeCells count="9">
    <mergeCell ref="F1:H1"/>
    <mergeCell ref="B5:H5"/>
    <mergeCell ref="B9:B10"/>
    <mergeCell ref="C9:C10"/>
    <mergeCell ref="B12:H12"/>
    <mergeCell ref="B19:H19"/>
    <mergeCell ref="B29:C30"/>
    <mergeCell ref="F29:G29"/>
    <mergeCell ref="F30:G30"/>
  </mergeCells>
  <conditionalFormatting sqref="B12:B25">
    <cfRule type="expression" dxfId="163" priority="15" stopIfTrue="1">
      <formula>A12=1</formula>
    </cfRule>
    <cfRule type="expression" dxfId="162" priority="16" stopIfTrue="1">
      <formula>A12=2</formula>
    </cfRule>
  </conditionalFormatting>
  <conditionalFormatting sqref="C13:C18 C20:C25">
    <cfRule type="expression" dxfId="161" priority="17" stopIfTrue="1">
      <formula>A13=1</formula>
    </cfRule>
    <cfRule type="expression" dxfId="160" priority="18" stopIfTrue="1">
      <formula>A13=2</formula>
    </cfRule>
  </conditionalFormatting>
  <conditionalFormatting sqref="D13:D18 D20:D25">
    <cfRule type="expression" dxfId="159" priority="19" stopIfTrue="1">
      <formula>A13=1</formula>
    </cfRule>
    <cfRule type="expression" dxfId="158" priority="20" stopIfTrue="1">
      <formula>A13=2</formula>
    </cfRule>
  </conditionalFormatting>
  <conditionalFormatting sqref="E13:E18 E20:E25">
    <cfRule type="expression" dxfId="157" priority="21" stopIfTrue="1">
      <formula>A13=1</formula>
    </cfRule>
    <cfRule type="expression" dxfId="156" priority="22" stopIfTrue="1">
      <formula>A13=2</formula>
    </cfRule>
  </conditionalFormatting>
  <conditionalFormatting sqref="F13:F18 F20:F25">
    <cfRule type="expression" dxfId="155" priority="23" stopIfTrue="1">
      <formula>A13=1</formula>
    </cfRule>
    <cfRule type="expression" dxfId="154" priority="24" stopIfTrue="1">
      <formula>A13=2</formula>
    </cfRule>
  </conditionalFormatting>
  <conditionalFormatting sqref="G13:G18 G20:G25">
    <cfRule type="expression" dxfId="153" priority="25" stopIfTrue="1">
      <formula>A13=1</formula>
    </cfRule>
    <cfRule type="expression" dxfId="152" priority="26" stopIfTrue="1">
      <formula>A13=2</formula>
    </cfRule>
  </conditionalFormatting>
  <conditionalFormatting sqref="H13:H18 H20:H25">
    <cfRule type="expression" dxfId="151" priority="27" stopIfTrue="1">
      <formula>A13=1</formula>
    </cfRule>
    <cfRule type="expression" dxfId="150" priority="28" stopIfTrue="1">
      <formula>A13=2</formula>
    </cfRule>
  </conditionalFormatting>
  <conditionalFormatting sqref="B27:B33">
    <cfRule type="expression" dxfId="149" priority="1" stopIfTrue="1">
      <formula>A27=1</formula>
    </cfRule>
    <cfRule type="expression" dxfId="148" priority="2" stopIfTrue="1">
      <formula>A27=2</formula>
    </cfRule>
  </conditionalFormatting>
  <conditionalFormatting sqref="C27:C33">
    <cfRule type="expression" dxfId="147" priority="3" stopIfTrue="1">
      <formula>A27=1</formula>
    </cfRule>
    <cfRule type="expression" dxfId="146" priority="4" stopIfTrue="1">
      <formula>A27=2</formula>
    </cfRule>
  </conditionalFormatting>
  <conditionalFormatting sqref="D27:D33">
    <cfRule type="expression" dxfId="145" priority="5" stopIfTrue="1">
      <formula>A27=1</formula>
    </cfRule>
    <cfRule type="expression" dxfId="144" priority="6" stopIfTrue="1">
      <formula>A27=2</formula>
    </cfRule>
  </conditionalFormatting>
  <conditionalFormatting sqref="E27:E33">
    <cfRule type="expression" dxfId="143" priority="7" stopIfTrue="1">
      <formula>A27=1</formula>
    </cfRule>
    <cfRule type="expression" dxfId="142" priority="8" stopIfTrue="1">
      <formula>A27=2</formula>
    </cfRule>
  </conditionalFormatting>
  <conditionalFormatting sqref="F27:F33">
    <cfRule type="expression" dxfId="141" priority="9" stopIfTrue="1">
      <formula>A27=1</formula>
    </cfRule>
    <cfRule type="expression" dxfId="140" priority="10" stopIfTrue="1">
      <formula>A27=2</formula>
    </cfRule>
  </conditionalFormatting>
  <conditionalFormatting sqref="G27:G33">
    <cfRule type="expression" dxfId="139" priority="11" stopIfTrue="1">
      <formula>A27=1</formula>
    </cfRule>
    <cfRule type="expression" dxfId="138" priority="12" stopIfTrue="1">
      <formula>A27=2</formula>
    </cfRule>
  </conditionalFormatting>
  <conditionalFormatting sqref="H27:H33">
    <cfRule type="expression" dxfId="137" priority="13" stopIfTrue="1">
      <formula>A27=1</formula>
    </cfRule>
    <cfRule type="expression" dxfId="136" priority="14" stopIfTrue="1">
      <formula>A27=2</formula>
    </cfRule>
  </conditionalFormatting>
  <printOptions horizontalCentered="1"/>
  <pageMargins left="0.39370078740157483" right="0.39370078740157483" top="0.39370078740157483" bottom="0.59055118110236227" header="0.39370078740157483" footer="0.39370078740157483"/>
  <pageSetup paperSize="9" scale="72" fitToHeight="50" orientation="portrait" horizontalDpi="1200" verticalDpi="1200" r:id="rId1"/>
  <headerFooter alignWithMargins="0">
    <oddFooter>Страница &amp;P из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5"/>
  <sheetViews>
    <sheetView topLeftCell="B13" workbookViewId="0">
      <selection activeCell="F2" sqref="F2:F4"/>
    </sheetView>
  </sheetViews>
  <sheetFormatPr defaultRowHeight="13.2" x14ac:dyDescent="0.3"/>
  <cols>
    <col min="1" max="1" width="0" style="34" hidden="1" customWidth="1"/>
    <col min="2" max="2" width="15.6640625" style="35" customWidth="1"/>
    <col min="3" max="3" width="50.6640625" style="36" customWidth="1"/>
    <col min="4" max="8" width="17.44140625" style="34" customWidth="1"/>
    <col min="9" max="257" width="8.88671875" style="34"/>
    <col min="258" max="258" width="15.6640625" style="34" customWidth="1"/>
    <col min="259" max="259" width="50.6640625" style="34" customWidth="1"/>
    <col min="260" max="264" width="17.44140625" style="34" customWidth="1"/>
    <col min="265" max="513" width="8.88671875" style="34"/>
    <col min="514" max="514" width="15.6640625" style="34" customWidth="1"/>
    <col min="515" max="515" width="50.6640625" style="34" customWidth="1"/>
    <col min="516" max="520" width="17.44140625" style="34" customWidth="1"/>
    <col min="521" max="769" width="8.88671875" style="34"/>
    <col min="770" max="770" width="15.6640625" style="34" customWidth="1"/>
    <col min="771" max="771" width="50.6640625" style="34" customWidth="1"/>
    <col min="772" max="776" width="17.44140625" style="34" customWidth="1"/>
    <col min="777" max="1025" width="8.88671875" style="34"/>
    <col min="1026" max="1026" width="15.6640625" style="34" customWidth="1"/>
    <col min="1027" max="1027" width="50.6640625" style="34" customWidth="1"/>
    <col min="1028" max="1032" width="17.44140625" style="34" customWidth="1"/>
    <col min="1033" max="1281" width="8.88671875" style="34"/>
    <col min="1282" max="1282" width="15.6640625" style="34" customWidth="1"/>
    <col min="1283" max="1283" width="50.6640625" style="34" customWidth="1"/>
    <col min="1284" max="1288" width="17.44140625" style="34" customWidth="1"/>
    <col min="1289" max="1537" width="8.88671875" style="34"/>
    <col min="1538" max="1538" width="15.6640625" style="34" customWidth="1"/>
    <col min="1539" max="1539" width="50.6640625" style="34" customWidth="1"/>
    <col min="1540" max="1544" width="17.44140625" style="34" customWidth="1"/>
    <col min="1545" max="1793" width="8.88671875" style="34"/>
    <col min="1794" max="1794" width="15.6640625" style="34" customWidth="1"/>
    <col min="1795" max="1795" width="50.6640625" style="34" customWidth="1"/>
    <col min="1796" max="1800" width="17.44140625" style="34" customWidth="1"/>
    <col min="1801" max="2049" width="8.88671875" style="34"/>
    <col min="2050" max="2050" width="15.6640625" style="34" customWidth="1"/>
    <col min="2051" max="2051" width="50.6640625" style="34" customWidth="1"/>
    <col min="2052" max="2056" width="17.44140625" style="34" customWidth="1"/>
    <col min="2057" max="2305" width="8.88671875" style="34"/>
    <col min="2306" max="2306" width="15.6640625" style="34" customWidth="1"/>
    <col min="2307" max="2307" width="50.6640625" style="34" customWidth="1"/>
    <col min="2308" max="2312" width="17.44140625" style="34" customWidth="1"/>
    <col min="2313" max="2561" width="8.88671875" style="34"/>
    <col min="2562" max="2562" width="15.6640625" style="34" customWidth="1"/>
    <col min="2563" max="2563" width="50.6640625" style="34" customWidth="1"/>
    <col min="2564" max="2568" width="17.44140625" style="34" customWidth="1"/>
    <col min="2569" max="2817" width="8.88671875" style="34"/>
    <col min="2818" max="2818" width="15.6640625" style="34" customWidth="1"/>
    <col min="2819" max="2819" width="50.6640625" style="34" customWidth="1"/>
    <col min="2820" max="2824" width="17.44140625" style="34" customWidth="1"/>
    <col min="2825" max="3073" width="8.88671875" style="34"/>
    <col min="3074" max="3074" width="15.6640625" style="34" customWidth="1"/>
    <col min="3075" max="3075" width="50.6640625" style="34" customWidth="1"/>
    <col min="3076" max="3080" width="17.44140625" style="34" customWidth="1"/>
    <col min="3081" max="3329" width="8.88671875" style="34"/>
    <col min="3330" max="3330" width="15.6640625" style="34" customWidth="1"/>
    <col min="3331" max="3331" width="50.6640625" style="34" customWidth="1"/>
    <col min="3332" max="3336" width="17.44140625" style="34" customWidth="1"/>
    <col min="3337" max="3585" width="8.88671875" style="34"/>
    <col min="3586" max="3586" width="15.6640625" style="34" customWidth="1"/>
    <col min="3587" max="3587" width="50.6640625" style="34" customWidth="1"/>
    <col min="3588" max="3592" width="17.44140625" style="34" customWidth="1"/>
    <col min="3593" max="3841" width="8.88671875" style="34"/>
    <col min="3842" max="3842" width="15.6640625" style="34" customWidth="1"/>
    <col min="3843" max="3843" width="50.6640625" style="34" customWidth="1"/>
    <col min="3844" max="3848" width="17.44140625" style="34" customWidth="1"/>
    <col min="3849" max="4097" width="8.88671875" style="34"/>
    <col min="4098" max="4098" width="15.6640625" style="34" customWidth="1"/>
    <col min="4099" max="4099" width="50.6640625" style="34" customWidth="1"/>
    <col min="4100" max="4104" width="17.44140625" style="34" customWidth="1"/>
    <col min="4105" max="4353" width="8.88671875" style="34"/>
    <col min="4354" max="4354" width="15.6640625" style="34" customWidth="1"/>
    <col min="4355" max="4355" width="50.6640625" style="34" customWidth="1"/>
    <col min="4356" max="4360" width="17.44140625" style="34" customWidth="1"/>
    <col min="4361" max="4609" width="8.88671875" style="34"/>
    <col min="4610" max="4610" width="15.6640625" style="34" customWidth="1"/>
    <col min="4611" max="4611" width="50.6640625" style="34" customWidth="1"/>
    <col min="4612" max="4616" width="17.44140625" style="34" customWidth="1"/>
    <col min="4617" max="4865" width="8.88671875" style="34"/>
    <col min="4866" max="4866" width="15.6640625" style="34" customWidth="1"/>
    <col min="4867" max="4867" width="50.6640625" style="34" customWidth="1"/>
    <col min="4868" max="4872" width="17.44140625" style="34" customWidth="1"/>
    <col min="4873" max="5121" width="8.88671875" style="34"/>
    <col min="5122" max="5122" width="15.6640625" style="34" customWidth="1"/>
    <col min="5123" max="5123" width="50.6640625" style="34" customWidth="1"/>
    <col min="5124" max="5128" width="17.44140625" style="34" customWidth="1"/>
    <col min="5129" max="5377" width="8.88671875" style="34"/>
    <col min="5378" max="5378" width="15.6640625" style="34" customWidth="1"/>
    <col min="5379" max="5379" width="50.6640625" style="34" customWidth="1"/>
    <col min="5380" max="5384" width="17.44140625" style="34" customWidth="1"/>
    <col min="5385" max="5633" width="8.88671875" style="34"/>
    <col min="5634" max="5634" width="15.6640625" style="34" customWidth="1"/>
    <col min="5635" max="5635" width="50.6640625" style="34" customWidth="1"/>
    <col min="5636" max="5640" width="17.44140625" style="34" customWidth="1"/>
    <col min="5641" max="5889" width="8.88671875" style="34"/>
    <col min="5890" max="5890" width="15.6640625" style="34" customWidth="1"/>
    <col min="5891" max="5891" width="50.6640625" style="34" customWidth="1"/>
    <col min="5892" max="5896" width="17.44140625" style="34" customWidth="1"/>
    <col min="5897" max="6145" width="8.88671875" style="34"/>
    <col min="6146" max="6146" width="15.6640625" style="34" customWidth="1"/>
    <col min="6147" max="6147" width="50.6640625" style="34" customWidth="1"/>
    <col min="6148" max="6152" width="17.44140625" style="34" customWidth="1"/>
    <col min="6153" max="6401" width="8.88671875" style="34"/>
    <col min="6402" max="6402" width="15.6640625" style="34" customWidth="1"/>
    <col min="6403" max="6403" width="50.6640625" style="34" customWidth="1"/>
    <col min="6404" max="6408" width="17.44140625" style="34" customWidth="1"/>
    <col min="6409" max="6657" width="8.88671875" style="34"/>
    <col min="6658" max="6658" width="15.6640625" style="34" customWidth="1"/>
    <col min="6659" max="6659" width="50.6640625" style="34" customWidth="1"/>
    <col min="6660" max="6664" width="17.44140625" style="34" customWidth="1"/>
    <col min="6665" max="6913" width="8.88671875" style="34"/>
    <col min="6914" max="6914" width="15.6640625" style="34" customWidth="1"/>
    <col min="6915" max="6915" width="50.6640625" style="34" customWidth="1"/>
    <col min="6916" max="6920" width="17.44140625" style="34" customWidth="1"/>
    <col min="6921" max="7169" width="8.88671875" style="34"/>
    <col min="7170" max="7170" width="15.6640625" style="34" customWidth="1"/>
    <col min="7171" max="7171" width="50.6640625" style="34" customWidth="1"/>
    <col min="7172" max="7176" width="17.44140625" style="34" customWidth="1"/>
    <col min="7177" max="7425" width="8.88671875" style="34"/>
    <col min="7426" max="7426" width="15.6640625" style="34" customWidth="1"/>
    <col min="7427" max="7427" width="50.6640625" style="34" customWidth="1"/>
    <col min="7428" max="7432" width="17.44140625" style="34" customWidth="1"/>
    <col min="7433" max="7681" width="8.88671875" style="34"/>
    <col min="7682" max="7682" width="15.6640625" style="34" customWidth="1"/>
    <col min="7683" max="7683" width="50.6640625" style="34" customWidth="1"/>
    <col min="7684" max="7688" width="17.44140625" style="34" customWidth="1"/>
    <col min="7689" max="7937" width="8.88671875" style="34"/>
    <col min="7938" max="7938" width="15.6640625" style="34" customWidth="1"/>
    <col min="7939" max="7939" width="50.6640625" style="34" customWidth="1"/>
    <col min="7940" max="7944" width="17.44140625" style="34" customWidth="1"/>
    <col min="7945" max="8193" width="8.88671875" style="34"/>
    <col min="8194" max="8194" width="15.6640625" style="34" customWidth="1"/>
    <col min="8195" max="8195" width="50.6640625" style="34" customWidth="1"/>
    <col min="8196" max="8200" width="17.44140625" style="34" customWidth="1"/>
    <col min="8201" max="8449" width="8.88671875" style="34"/>
    <col min="8450" max="8450" width="15.6640625" style="34" customWidth="1"/>
    <col min="8451" max="8451" width="50.6640625" style="34" customWidth="1"/>
    <col min="8452" max="8456" width="17.44140625" style="34" customWidth="1"/>
    <col min="8457" max="8705" width="8.88671875" style="34"/>
    <col min="8706" max="8706" width="15.6640625" style="34" customWidth="1"/>
    <col min="8707" max="8707" width="50.6640625" style="34" customWidth="1"/>
    <col min="8708" max="8712" width="17.44140625" style="34" customWidth="1"/>
    <col min="8713" max="8961" width="8.88671875" style="34"/>
    <col min="8962" max="8962" width="15.6640625" style="34" customWidth="1"/>
    <col min="8963" max="8963" width="50.6640625" style="34" customWidth="1"/>
    <col min="8964" max="8968" width="17.44140625" style="34" customWidth="1"/>
    <col min="8969" max="9217" width="8.88671875" style="34"/>
    <col min="9218" max="9218" width="15.6640625" style="34" customWidth="1"/>
    <col min="9219" max="9219" width="50.6640625" style="34" customWidth="1"/>
    <col min="9220" max="9224" width="17.44140625" style="34" customWidth="1"/>
    <col min="9225" max="9473" width="8.88671875" style="34"/>
    <col min="9474" max="9474" width="15.6640625" style="34" customWidth="1"/>
    <col min="9475" max="9475" width="50.6640625" style="34" customWidth="1"/>
    <col min="9476" max="9480" width="17.44140625" style="34" customWidth="1"/>
    <col min="9481" max="9729" width="8.88671875" style="34"/>
    <col min="9730" max="9730" width="15.6640625" style="34" customWidth="1"/>
    <col min="9731" max="9731" width="50.6640625" style="34" customWidth="1"/>
    <col min="9732" max="9736" width="17.44140625" style="34" customWidth="1"/>
    <col min="9737" max="9985" width="8.88671875" style="34"/>
    <col min="9986" max="9986" width="15.6640625" style="34" customWidth="1"/>
    <col min="9987" max="9987" width="50.6640625" style="34" customWidth="1"/>
    <col min="9988" max="9992" width="17.44140625" style="34" customWidth="1"/>
    <col min="9993" max="10241" width="8.88671875" style="34"/>
    <col min="10242" max="10242" width="15.6640625" style="34" customWidth="1"/>
    <col min="10243" max="10243" width="50.6640625" style="34" customWidth="1"/>
    <col min="10244" max="10248" width="17.44140625" style="34" customWidth="1"/>
    <col min="10249" max="10497" width="8.88671875" style="34"/>
    <col min="10498" max="10498" width="15.6640625" style="34" customWidth="1"/>
    <col min="10499" max="10499" width="50.6640625" style="34" customWidth="1"/>
    <col min="10500" max="10504" width="17.44140625" style="34" customWidth="1"/>
    <col min="10505" max="10753" width="8.88671875" style="34"/>
    <col min="10754" max="10754" width="15.6640625" style="34" customWidth="1"/>
    <col min="10755" max="10755" width="50.6640625" style="34" customWidth="1"/>
    <col min="10756" max="10760" width="17.44140625" style="34" customWidth="1"/>
    <col min="10761" max="11009" width="8.88671875" style="34"/>
    <col min="11010" max="11010" width="15.6640625" style="34" customWidth="1"/>
    <col min="11011" max="11011" width="50.6640625" style="34" customWidth="1"/>
    <col min="11012" max="11016" width="17.44140625" style="34" customWidth="1"/>
    <col min="11017" max="11265" width="8.88671875" style="34"/>
    <col min="11266" max="11266" width="15.6640625" style="34" customWidth="1"/>
    <col min="11267" max="11267" width="50.6640625" style="34" customWidth="1"/>
    <col min="11268" max="11272" width="17.44140625" style="34" customWidth="1"/>
    <col min="11273" max="11521" width="8.88671875" style="34"/>
    <col min="11522" max="11522" width="15.6640625" style="34" customWidth="1"/>
    <col min="11523" max="11523" width="50.6640625" style="34" customWidth="1"/>
    <col min="11524" max="11528" width="17.44140625" style="34" customWidth="1"/>
    <col min="11529" max="11777" width="8.88671875" style="34"/>
    <col min="11778" max="11778" width="15.6640625" style="34" customWidth="1"/>
    <col min="11779" max="11779" width="50.6640625" style="34" customWidth="1"/>
    <col min="11780" max="11784" width="17.44140625" style="34" customWidth="1"/>
    <col min="11785" max="12033" width="8.88671875" style="34"/>
    <col min="12034" max="12034" width="15.6640625" style="34" customWidth="1"/>
    <col min="12035" max="12035" width="50.6640625" style="34" customWidth="1"/>
    <col min="12036" max="12040" width="17.44140625" style="34" customWidth="1"/>
    <col min="12041" max="12289" width="8.88671875" style="34"/>
    <col min="12290" max="12290" width="15.6640625" style="34" customWidth="1"/>
    <col min="12291" max="12291" width="50.6640625" style="34" customWidth="1"/>
    <col min="12292" max="12296" width="17.44140625" style="34" customWidth="1"/>
    <col min="12297" max="12545" width="8.88671875" style="34"/>
    <col min="12546" max="12546" width="15.6640625" style="34" customWidth="1"/>
    <col min="12547" max="12547" width="50.6640625" style="34" customWidth="1"/>
    <col min="12548" max="12552" width="17.44140625" style="34" customWidth="1"/>
    <col min="12553" max="12801" width="8.88671875" style="34"/>
    <col min="12802" max="12802" width="15.6640625" style="34" customWidth="1"/>
    <col min="12803" max="12803" width="50.6640625" style="34" customWidth="1"/>
    <col min="12804" max="12808" width="17.44140625" style="34" customWidth="1"/>
    <col min="12809" max="13057" width="8.88671875" style="34"/>
    <col min="13058" max="13058" width="15.6640625" style="34" customWidth="1"/>
    <col min="13059" max="13059" width="50.6640625" style="34" customWidth="1"/>
    <col min="13060" max="13064" width="17.44140625" style="34" customWidth="1"/>
    <col min="13065" max="13313" width="8.88671875" style="34"/>
    <col min="13314" max="13314" width="15.6640625" style="34" customWidth="1"/>
    <col min="13315" max="13315" width="50.6640625" style="34" customWidth="1"/>
    <col min="13316" max="13320" width="17.44140625" style="34" customWidth="1"/>
    <col min="13321" max="13569" width="8.88671875" style="34"/>
    <col min="13570" max="13570" width="15.6640625" style="34" customWidth="1"/>
    <col min="13571" max="13571" width="50.6640625" style="34" customWidth="1"/>
    <col min="13572" max="13576" width="17.44140625" style="34" customWidth="1"/>
    <col min="13577" max="13825" width="8.88671875" style="34"/>
    <col min="13826" max="13826" width="15.6640625" style="34" customWidth="1"/>
    <col min="13827" max="13827" width="50.6640625" style="34" customWidth="1"/>
    <col min="13828" max="13832" width="17.44140625" style="34" customWidth="1"/>
    <col min="13833" max="14081" width="8.88671875" style="34"/>
    <col min="14082" max="14082" width="15.6640625" style="34" customWidth="1"/>
    <col min="14083" max="14083" width="50.6640625" style="34" customWidth="1"/>
    <col min="14084" max="14088" width="17.44140625" style="34" customWidth="1"/>
    <col min="14089" max="14337" width="8.88671875" style="34"/>
    <col min="14338" max="14338" width="15.6640625" style="34" customWidth="1"/>
    <col min="14339" max="14339" width="50.6640625" style="34" customWidth="1"/>
    <col min="14340" max="14344" width="17.44140625" style="34" customWidth="1"/>
    <col min="14345" max="14593" width="8.88671875" style="34"/>
    <col min="14594" max="14594" width="15.6640625" style="34" customWidth="1"/>
    <col min="14595" max="14595" width="50.6640625" style="34" customWidth="1"/>
    <col min="14596" max="14600" width="17.44140625" style="34" customWidth="1"/>
    <col min="14601" max="14849" width="8.88671875" style="34"/>
    <col min="14850" max="14850" width="15.6640625" style="34" customWidth="1"/>
    <col min="14851" max="14851" width="50.6640625" style="34" customWidth="1"/>
    <col min="14852" max="14856" width="17.44140625" style="34" customWidth="1"/>
    <col min="14857" max="15105" width="8.88671875" style="34"/>
    <col min="15106" max="15106" width="15.6640625" style="34" customWidth="1"/>
    <col min="15107" max="15107" width="50.6640625" style="34" customWidth="1"/>
    <col min="15108" max="15112" width="17.44140625" style="34" customWidth="1"/>
    <col min="15113" max="15361" width="8.88671875" style="34"/>
    <col min="15362" max="15362" width="15.6640625" style="34" customWidth="1"/>
    <col min="15363" max="15363" width="50.6640625" style="34" customWidth="1"/>
    <col min="15364" max="15368" width="17.44140625" style="34" customWidth="1"/>
    <col min="15369" max="15617" width="8.88671875" style="34"/>
    <col min="15618" max="15618" width="15.6640625" style="34" customWidth="1"/>
    <col min="15619" max="15619" width="50.6640625" style="34" customWidth="1"/>
    <col min="15620" max="15624" width="17.44140625" style="34" customWidth="1"/>
    <col min="15625" max="15873" width="8.88671875" style="34"/>
    <col min="15874" max="15874" width="15.6640625" style="34" customWidth="1"/>
    <col min="15875" max="15875" width="50.6640625" style="34" customWidth="1"/>
    <col min="15876" max="15880" width="17.44140625" style="34" customWidth="1"/>
    <col min="15881" max="16129" width="8.88671875" style="34"/>
    <col min="16130" max="16130" width="15.6640625" style="34" customWidth="1"/>
    <col min="16131" max="16131" width="50.6640625" style="34" customWidth="1"/>
    <col min="16132" max="16136" width="17.44140625" style="34" customWidth="1"/>
    <col min="16137" max="16384" width="8.88671875" style="34"/>
  </cols>
  <sheetData>
    <row r="1" spans="1:9" x14ac:dyDescent="0.3">
      <c r="F1" s="84" t="s">
        <v>103</v>
      </c>
      <c r="G1" s="84"/>
      <c r="H1" s="84"/>
    </row>
    <row r="2" spans="1:9" x14ac:dyDescent="0.3">
      <c r="F2" s="62" t="s">
        <v>257</v>
      </c>
      <c r="G2" s="62"/>
      <c r="H2" s="62"/>
    </row>
    <row r="3" spans="1:9" x14ac:dyDescent="0.3">
      <c r="F3" s="62" t="s">
        <v>258</v>
      </c>
      <c r="G3" s="62"/>
      <c r="H3" s="62"/>
    </row>
    <row r="4" spans="1:9" x14ac:dyDescent="0.3">
      <c r="F4" s="62" t="s">
        <v>259</v>
      </c>
      <c r="G4" s="62"/>
      <c r="H4" s="62"/>
    </row>
    <row r="5" spans="1:9" x14ac:dyDescent="0.3">
      <c r="B5" s="42"/>
    </row>
    <row r="6" spans="1:9" ht="43.2" customHeight="1" x14ac:dyDescent="0.3">
      <c r="B6" s="85" t="s">
        <v>251</v>
      </c>
      <c r="C6" s="85"/>
      <c r="D6" s="85"/>
      <c r="E6" s="85"/>
      <c r="F6" s="85"/>
      <c r="G6" s="85"/>
      <c r="H6" s="85"/>
    </row>
    <row r="7" spans="1:9" x14ac:dyDescent="0.25">
      <c r="B7" s="19" t="s">
        <v>10</v>
      </c>
    </row>
    <row r="8" spans="1:9" x14ac:dyDescent="0.3">
      <c r="B8" s="37" t="s">
        <v>1</v>
      </c>
    </row>
    <row r="9" spans="1:9" x14ac:dyDescent="0.3">
      <c r="H9" s="38" t="s">
        <v>2</v>
      </c>
    </row>
    <row r="10" spans="1:9" ht="15" customHeight="1" x14ac:dyDescent="0.25">
      <c r="B10" s="70" t="s">
        <v>104</v>
      </c>
      <c r="C10" s="70" t="s">
        <v>105</v>
      </c>
      <c r="D10" s="21" t="s">
        <v>28</v>
      </c>
      <c r="E10" s="21" t="s">
        <v>29</v>
      </c>
      <c r="F10" s="21" t="s">
        <v>30</v>
      </c>
      <c r="G10" s="21" t="s">
        <v>31</v>
      </c>
      <c r="H10" s="21" t="s">
        <v>32</v>
      </c>
    </row>
    <row r="11" spans="1:9" ht="15" customHeight="1" x14ac:dyDescent="0.3">
      <c r="B11" s="71"/>
      <c r="C11" s="71"/>
      <c r="D11" s="22" t="s">
        <v>5</v>
      </c>
      <c r="E11" s="22" t="s">
        <v>6</v>
      </c>
      <c r="F11" s="22" t="s">
        <v>7</v>
      </c>
      <c r="G11" s="22" t="s">
        <v>7</v>
      </c>
      <c r="H11" s="22" t="s">
        <v>7</v>
      </c>
    </row>
    <row r="12" spans="1:9" x14ac:dyDescent="0.3">
      <c r="B12" s="39">
        <v>1</v>
      </c>
      <c r="C12" s="40">
        <v>2</v>
      </c>
      <c r="D12" s="40">
        <v>3</v>
      </c>
      <c r="E12" s="40">
        <v>4</v>
      </c>
      <c r="F12" s="40">
        <v>5</v>
      </c>
      <c r="G12" s="40">
        <v>6</v>
      </c>
      <c r="H12" s="40">
        <v>7</v>
      </c>
    </row>
    <row r="13" spans="1:9" ht="26.4" x14ac:dyDescent="0.3">
      <c r="A13" s="15">
        <v>1</v>
      </c>
      <c r="B13" s="16" t="s">
        <v>106</v>
      </c>
      <c r="C13" s="17" t="s">
        <v>107</v>
      </c>
      <c r="D13" s="18">
        <v>45526600</v>
      </c>
      <c r="E13" s="18">
        <v>37640717</v>
      </c>
      <c r="F13" s="18">
        <v>29260426</v>
      </c>
      <c r="G13" s="18">
        <v>30683184</v>
      </c>
      <c r="H13" s="18">
        <v>31597492</v>
      </c>
      <c r="I13" s="11"/>
    </row>
    <row r="14" spans="1:9" x14ac:dyDescent="0.3">
      <c r="A14" s="15">
        <v>0</v>
      </c>
      <c r="B14" s="16" t="s">
        <v>16</v>
      </c>
      <c r="C14" s="17" t="s">
        <v>17</v>
      </c>
      <c r="D14" s="18">
        <v>36966874</v>
      </c>
      <c r="E14" s="18">
        <v>28738487</v>
      </c>
      <c r="F14" s="18">
        <v>29084426</v>
      </c>
      <c r="G14" s="18">
        <v>30506884</v>
      </c>
      <c r="H14" s="18">
        <v>31420792</v>
      </c>
      <c r="I14" s="11"/>
    </row>
    <row r="15" spans="1:9" x14ac:dyDescent="0.3">
      <c r="A15" s="15">
        <v>0</v>
      </c>
      <c r="B15" s="16" t="s">
        <v>16</v>
      </c>
      <c r="C15" s="17" t="s">
        <v>18</v>
      </c>
      <c r="D15" s="18">
        <v>8559726</v>
      </c>
      <c r="E15" s="18">
        <v>8902230</v>
      </c>
      <c r="F15" s="18">
        <v>176000</v>
      </c>
      <c r="G15" s="18">
        <v>176300</v>
      </c>
      <c r="H15" s="18">
        <v>176700</v>
      </c>
      <c r="I15" s="11"/>
    </row>
    <row r="16" spans="1:9" ht="26.4" x14ac:dyDescent="0.3">
      <c r="A16" s="15">
        <v>1</v>
      </c>
      <c r="B16" s="16" t="s">
        <v>108</v>
      </c>
      <c r="C16" s="17" t="s">
        <v>109</v>
      </c>
      <c r="D16" s="18">
        <v>98171975</v>
      </c>
      <c r="E16" s="18">
        <v>124899691</v>
      </c>
      <c r="F16" s="18">
        <v>129003200</v>
      </c>
      <c r="G16" s="18">
        <v>135232215</v>
      </c>
      <c r="H16" s="18">
        <v>139318200</v>
      </c>
      <c r="I16" s="11"/>
    </row>
    <row r="17" spans="1:9" x14ac:dyDescent="0.3">
      <c r="A17" s="15">
        <v>0</v>
      </c>
      <c r="B17" s="16" t="s">
        <v>16</v>
      </c>
      <c r="C17" s="17" t="s">
        <v>17</v>
      </c>
      <c r="D17" s="18">
        <v>92981852</v>
      </c>
      <c r="E17" s="18">
        <v>121467455</v>
      </c>
      <c r="F17" s="18">
        <v>127611200</v>
      </c>
      <c r="G17" s="18">
        <v>133836515</v>
      </c>
      <c r="H17" s="18">
        <v>137816200</v>
      </c>
      <c r="I17" s="11"/>
    </row>
    <row r="18" spans="1:9" x14ac:dyDescent="0.3">
      <c r="A18" s="15">
        <v>0</v>
      </c>
      <c r="B18" s="16" t="s">
        <v>16</v>
      </c>
      <c r="C18" s="17" t="s">
        <v>18</v>
      </c>
      <c r="D18" s="18">
        <v>5190123</v>
      </c>
      <c r="E18" s="18">
        <v>3432237</v>
      </c>
      <c r="F18" s="18">
        <v>1392000</v>
      </c>
      <c r="G18" s="18">
        <v>1395700</v>
      </c>
      <c r="H18" s="18">
        <v>1502000</v>
      </c>
      <c r="I18" s="11"/>
    </row>
    <row r="19" spans="1:9" ht="39.6" x14ac:dyDescent="0.3">
      <c r="A19" s="15">
        <v>1</v>
      </c>
      <c r="B19" s="16" t="s">
        <v>110</v>
      </c>
      <c r="C19" s="17" t="s">
        <v>111</v>
      </c>
      <c r="D19" s="18">
        <v>0</v>
      </c>
      <c r="E19" s="18">
        <v>22393341</v>
      </c>
      <c r="F19" s="18">
        <v>16456100</v>
      </c>
      <c r="G19" s="18">
        <v>17308345</v>
      </c>
      <c r="H19" s="18">
        <v>17937495</v>
      </c>
      <c r="I19" s="11"/>
    </row>
    <row r="20" spans="1:9" x14ac:dyDescent="0.3">
      <c r="A20" s="15">
        <v>0</v>
      </c>
      <c r="B20" s="16" t="s">
        <v>16</v>
      </c>
      <c r="C20" s="17" t="s">
        <v>17</v>
      </c>
      <c r="D20" s="18">
        <v>0</v>
      </c>
      <c r="E20" s="18">
        <v>19557789</v>
      </c>
      <c r="F20" s="18">
        <v>16396100</v>
      </c>
      <c r="G20" s="18">
        <v>17248345</v>
      </c>
      <c r="H20" s="18">
        <v>17877495</v>
      </c>
      <c r="I20" s="11"/>
    </row>
    <row r="21" spans="1:9" x14ac:dyDescent="0.3">
      <c r="A21" s="15">
        <v>0</v>
      </c>
      <c r="B21" s="16" t="s">
        <v>16</v>
      </c>
      <c r="C21" s="17" t="s">
        <v>18</v>
      </c>
      <c r="D21" s="18">
        <v>0</v>
      </c>
      <c r="E21" s="18">
        <v>2835552</v>
      </c>
      <c r="F21" s="18">
        <v>60000</v>
      </c>
      <c r="G21" s="18">
        <v>60000</v>
      </c>
      <c r="H21" s="18">
        <v>60000</v>
      </c>
      <c r="I21" s="11"/>
    </row>
    <row r="22" spans="1:9" ht="26.4" x14ac:dyDescent="0.3">
      <c r="A22" s="15">
        <v>1</v>
      </c>
      <c r="B22" s="16" t="s">
        <v>112</v>
      </c>
      <c r="C22" s="17" t="s">
        <v>113</v>
      </c>
      <c r="D22" s="18">
        <v>11458014</v>
      </c>
      <c r="E22" s="18">
        <v>15548490</v>
      </c>
      <c r="F22" s="18">
        <v>15410000</v>
      </c>
      <c r="G22" s="18">
        <v>16150370</v>
      </c>
      <c r="H22" s="18">
        <v>16622045</v>
      </c>
      <c r="I22" s="11"/>
    </row>
    <row r="23" spans="1:9" x14ac:dyDescent="0.3">
      <c r="A23" s="15">
        <v>0</v>
      </c>
      <c r="B23" s="16" t="s">
        <v>16</v>
      </c>
      <c r="C23" s="17" t="s">
        <v>17</v>
      </c>
      <c r="D23" s="18">
        <v>11168130</v>
      </c>
      <c r="E23" s="18">
        <v>15234834</v>
      </c>
      <c r="F23" s="18">
        <v>15300000</v>
      </c>
      <c r="G23" s="18">
        <v>16040370</v>
      </c>
      <c r="H23" s="18">
        <v>16512045</v>
      </c>
      <c r="I23" s="11"/>
    </row>
    <row r="24" spans="1:9" x14ac:dyDescent="0.3">
      <c r="A24" s="15">
        <v>0</v>
      </c>
      <c r="B24" s="16" t="s">
        <v>16</v>
      </c>
      <c r="C24" s="17" t="s">
        <v>18</v>
      </c>
      <c r="D24" s="18">
        <v>289884</v>
      </c>
      <c r="E24" s="18">
        <v>313656</v>
      </c>
      <c r="F24" s="18">
        <v>110000</v>
      </c>
      <c r="G24" s="18">
        <v>110000</v>
      </c>
      <c r="H24" s="18">
        <v>110000</v>
      </c>
      <c r="I24" s="11"/>
    </row>
    <row r="25" spans="1:9" ht="26.4" x14ac:dyDescent="0.3">
      <c r="A25" s="15">
        <v>1</v>
      </c>
      <c r="B25" s="16" t="s">
        <v>114</v>
      </c>
      <c r="C25" s="17" t="s">
        <v>115</v>
      </c>
      <c r="D25" s="18">
        <v>0</v>
      </c>
      <c r="E25" s="18">
        <v>3005000</v>
      </c>
      <c r="F25" s="18">
        <v>2140000</v>
      </c>
      <c r="G25" s="18">
        <v>2248395</v>
      </c>
      <c r="H25" s="18">
        <v>2317450</v>
      </c>
      <c r="I25" s="11"/>
    </row>
    <row r="26" spans="1:9" x14ac:dyDescent="0.3">
      <c r="A26" s="15">
        <v>0</v>
      </c>
      <c r="B26" s="16" t="s">
        <v>16</v>
      </c>
      <c r="C26" s="17" t="s">
        <v>17</v>
      </c>
      <c r="D26" s="18">
        <v>0</v>
      </c>
      <c r="E26" s="18">
        <v>2235000</v>
      </c>
      <c r="F26" s="18">
        <v>2240000</v>
      </c>
      <c r="G26" s="18">
        <v>2348395</v>
      </c>
      <c r="H26" s="18">
        <v>2417450</v>
      </c>
      <c r="I26" s="11"/>
    </row>
    <row r="27" spans="1:9" x14ac:dyDescent="0.3">
      <c r="A27" s="15">
        <v>0</v>
      </c>
      <c r="B27" s="16" t="s">
        <v>16</v>
      </c>
      <c r="C27" s="17" t="s">
        <v>18</v>
      </c>
      <c r="D27" s="18">
        <v>0</v>
      </c>
      <c r="E27" s="18">
        <v>870000</v>
      </c>
      <c r="F27" s="18">
        <v>0</v>
      </c>
      <c r="G27" s="18">
        <v>0</v>
      </c>
      <c r="H27" s="18">
        <v>0</v>
      </c>
      <c r="I27" s="11"/>
    </row>
    <row r="28" spans="1:9" x14ac:dyDescent="0.3">
      <c r="A28" s="15">
        <v>1</v>
      </c>
      <c r="B28" s="16" t="s">
        <v>16</v>
      </c>
      <c r="C28" s="17" t="s">
        <v>116</v>
      </c>
      <c r="D28" s="18">
        <f>D29+D30</f>
        <v>155156589</v>
      </c>
      <c r="E28" s="43">
        <f t="shared" ref="E28:H28" si="0">E29+E30</f>
        <v>203587240</v>
      </c>
      <c r="F28" s="43">
        <f t="shared" si="0"/>
        <v>192369726</v>
      </c>
      <c r="G28" s="43">
        <f t="shared" si="0"/>
        <v>201722509</v>
      </c>
      <c r="H28" s="43">
        <f t="shared" si="0"/>
        <v>207892682</v>
      </c>
      <c r="I28" s="11"/>
    </row>
    <row r="29" spans="1:9" x14ac:dyDescent="0.3">
      <c r="A29" s="15">
        <v>1</v>
      </c>
      <c r="B29" s="16" t="s">
        <v>16</v>
      </c>
      <c r="C29" s="17" t="s">
        <v>17</v>
      </c>
      <c r="D29" s="18">
        <f>D14+D17+D20+D23+D26</f>
        <v>141116856</v>
      </c>
      <c r="E29" s="18">
        <f t="shared" ref="E29:H30" si="1">E14+E17+E20+E23+E26</f>
        <v>187233565</v>
      </c>
      <c r="F29" s="18">
        <f t="shared" si="1"/>
        <v>190631726</v>
      </c>
      <c r="G29" s="18">
        <f t="shared" si="1"/>
        <v>199980509</v>
      </c>
      <c r="H29" s="18">
        <f t="shared" si="1"/>
        <v>206043982</v>
      </c>
      <c r="I29" s="11"/>
    </row>
    <row r="30" spans="1:9" x14ac:dyDescent="0.3">
      <c r="A30" s="15">
        <v>1</v>
      </c>
      <c r="B30" s="16" t="s">
        <v>16</v>
      </c>
      <c r="C30" s="17" t="s">
        <v>18</v>
      </c>
      <c r="D30" s="18">
        <f>D15+D18+D21+D24+D27</f>
        <v>14039733</v>
      </c>
      <c r="E30" s="18">
        <f t="shared" si="1"/>
        <v>16353675</v>
      </c>
      <c r="F30" s="18">
        <f t="shared" si="1"/>
        <v>1738000</v>
      </c>
      <c r="G30" s="18">
        <f t="shared" si="1"/>
        <v>1742000</v>
      </c>
      <c r="H30" s="18">
        <f t="shared" si="1"/>
        <v>1848700</v>
      </c>
      <c r="I30" s="11"/>
    </row>
    <row r="32" spans="1:9" x14ac:dyDescent="0.3">
      <c r="B32" s="41"/>
      <c r="D32" s="35"/>
      <c r="E32" s="35"/>
      <c r="F32" s="35"/>
      <c r="G32" s="35"/>
      <c r="H32" s="35"/>
    </row>
    <row r="33" spans="2:8" x14ac:dyDescent="0.3">
      <c r="B33" s="41"/>
    </row>
    <row r="34" spans="2:8" x14ac:dyDescent="0.25">
      <c r="B34" s="76" t="s">
        <v>11</v>
      </c>
      <c r="C34" s="76"/>
      <c r="D34" s="7"/>
      <c r="E34" s="25"/>
      <c r="F34" s="77" t="s">
        <v>12</v>
      </c>
      <c r="G34" s="77"/>
      <c r="H34" s="25"/>
    </row>
    <row r="35" spans="2:8" x14ac:dyDescent="0.25">
      <c r="B35" s="76"/>
      <c r="C35" s="76"/>
      <c r="D35" s="10" t="s">
        <v>8</v>
      </c>
      <c r="E35" s="25"/>
      <c r="F35" s="78" t="s">
        <v>9</v>
      </c>
      <c r="G35" s="78"/>
      <c r="H35" s="25"/>
    </row>
  </sheetData>
  <mergeCells count="7">
    <mergeCell ref="B34:C35"/>
    <mergeCell ref="F34:G34"/>
    <mergeCell ref="F35:G35"/>
    <mergeCell ref="F1:H1"/>
    <mergeCell ref="B6:H6"/>
    <mergeCell ref="B10:B11"/>
    <mergeCell ref="C10:C11"/>
  </mergeCells>
  <conditionalFormatting sqref="B13:B30">
    <cfRule type="expression" dxfId="135" priority="8" stopIfTrue="1">
      <formula>A13=1</formula>
    </cfRule>
  </conditionalFormatting>
  <conditionalFormatting sqref="C13:C30">
    <cfRule type="expression" dxfId="134" priority="9" stopIfTrue="1">
      <formula>A13=1</formula>
    </cfRule>
  </conditionalFormatting>
  <conditionalFormatting sqref="D13:D30 E28:H30">
    <cfRule type="expression" dxfId="133" priority="10" stopIfTrue="1">
      <formula>A13=1</formula>
    </cfRule>
  </conditionalFormatting>
  <conditionalFormatting sqref="E13:E27">
    <cfRule type="expression" dxfId="132" priority="11" stopIfTrue="1">
      <formula>A13=1</formula>
    </cfRule>
  </conditionalFormatting>
  <conditionalFormatting sqref="F13:F27">
    <cfRule type="expression" dxfId="131" priority="12" stopIfTrue="1">
      <formula>A13=1</formula>
    </cfRule>
  </conditionalFormatting>
  <conditionalFormatting sqref="G13:G27">
    <cfRule type="expression" dxfId="130" priority="13" stopIfTrue="1">
      <formula>A13=1</formula>
    </cfRule>
  </conditionalFormatting>
  <conditionalFormatting sqref="H13:H27">
    <cfRule type="expression" dxfId="129" priority="14" stopIfTrue="1">
      <formula>A13=1</formula>
    </cfRule>
  </conditionalFormatting>
  <conditionalFormatting sqref="B32:B37">
    <cfRule type="expression" dxfId="128" priority="1" stopIfTrue="1">
      <formula>A32=1</formula>
    </cfRule>
  </conditionalFormatting>
  <conditionalFormatting sqref="C32:C37">
    <cfRule type="expression" dxfId="127" priority="2" stopIfTrue="1">
      <formula>A32=1</formula>
    </cfRule>
  </conditionalFormatting>
  <conditionalFormatting sqref="D32:D37">
    <cfRule type="expression" dxfId="126" priority="3" stopIfTrue="1">
      <formula>A32=1</formula>
    </cfRule>
  </conditionalFormatting>
  <conditionalFormatting sqref="E32:E37">
    <cfRule type="expression" dxfId="125" priority="4" stopIfTrue="1">
      <formula>A32=1</formula>
    </cfRule>
  </conditionalFormatting>
  <conditionalFormatting sqref="F32:F37">
    <cfRule type="expression" dxfId="124" priority="5" stopIfTrue="1">
      <formula>A32=1</formula>
    </cfRule>
  </conditionalFormatting>
  <conditionalFormatting sqref="G32:G37">
    <cfRule type="expression" dxfId="123" priority="6" stopIfTrue="1">
      <formula>A32=1</formula>
    </cfRule>
  </conditionalFormatting>
  <conditionalFormatting sqref="H32:H37">
    <cfRule type="expression" dxfId="122" priority="7" stopIfTrue="1">
      <formula>A32=1</formula>
    </cfRule>
  </conditionalFormatting>
  <printOptions horizontalCentered="1"/>
  <pageMargins left="0.39370078740157483" right="0.39370078740157483" top="0.39370078740157483" bottom="0.59055118110236227" header="0.39370078740157483" footer="0.39370078740157483"/>
  <pageSetup paperSize="9" scale="70" fitToHeight="50" orientation="portrait" horizontalDpi="1200" verticalDpi="1200" r:id="rId1"/>
  <headerFooter alignWithMargins="0">
    <oddFooter>Страница &amp;P из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1"/>
  <sheetViews>
    <sheetView tabSelected="1" topLeftCell="B1" workbookViewId="0">
      <selection activeCell="G38" sqref="G38"/>
    </sheetView>
  </sheetViews>
  <sheetFormatPr defaultRowHeight="13.2" x14ac:dyDescent="0.3"/>
  <cols>
    <col min="1" max="1" width="0" style="34" hidden="1" customWidth="1"/>
    <col min="2" max="2" width="15.6640625" style="35" customWidth="1"/>
    <col min="3" max="3" width="50.6640625" style="36" customWidth="1"/>
    <col min="4" max="8" width="17.44140625" style="34" customWidth="1"/>
    <col min="9" max="257" width="8.88671875" style="34"/>
    <col min="258" max="258" width="15.6640625" style="34" customWidth="1"/>
    <col min="259" max="259" width="50.6640625" style="34" customWidth="1"/>
    <col min="260" max="264" width="17.44140625" style="34" customWidth="1"/>
    <col min="265" max="513" width="8.88671875" style="34"/>
    <col min="514" max="514" width="15.6640625" style="34" customWidth="1"/>
    <col min="515" max="515" width="50.6640625" style="34" customWidth="1"/>
    <col min="516" max="520" width="17.44140625" style="34" customWidth="1"/>
    <col min="521" max="769" width="8.88671875" style="34"/>
    <col min="770" max="770" width="15.6640625" style="34" customWidth="1"/>
    <col min="771" max="771" width="50.6640625" style="34" customWidth="1"/>
    <col min="772" max="776" width="17.44140625" style="34" customWidth="1"/>
    <col min="777" max="1025" width="8.88671875" style="34"/>
    <col min="1026" max="1026" width="15.6640625" style="34" customWidth="1"/>
    <col min="1027" max="1027" width="50.6640625" style="34" customWidth="1"/>
    <col min="1028" max="1032" width="17.44140625" style="34" customWidth="1"/>
    <col min="1033" max="1281" width="8.88671875" style="34"/>
    <col min="1282" max="1282" width="15.6640625" style="34" customWidth="1"/>
    <col min="1283" max="1283" width="50.6640625" style="34" customWidth="1"/>
    <col min="1284" max="1288" width="17.44140625" style="34" customWidth="1"/>
    <col min="1289" max="1537" width="8.88671875" style="34"/>
    <col min="1538" max="1538" width="15.6640625" style="34" customWidth="1"/>
    <col min="1539" max="1539" width="50.6640625" style="34" customWidth="1"/>
    <col min="1540" max="1544" width="17.44140625" style="34" customWidth="1"/>
    <col min="1545" max="1793" width="8.88671875" style="34"/>
    <col min="1794" max="1794" width="15.6640625" style="34" customWidth="1"/>
    <col min="1795" max="1795" width="50.6640625" style="34" customWidth="1"/>
    <col min="1796" max="1800" width="17.44140625" style="34" customWidth="1"/>
    <col min="1801" max="2049" width="8.88671875" style="34"/>
    <col min="2050" max="2050" width="15.6640625" style="34" customWidth="1"/>
    <col min="2051" max="2051" width="50.6640625" style="34" customWidth="1"/>
    <col min="2052" max="2056" width="17.44140625" style="34" customWidth="1"/>
    <col min="2057" max="2305" width="8.88671875" style="34"/>
    <col min="2306" max="2306" width="15.6640625" style="34" customWidth="1"/>
    <col min="2307" max="2307" width="50.6640625" style="34" customWidth="1"/>
    <col min="2308" max="2312" width="17.44140625" style="34" customWidth="1"/>
    <col min="2313" max="2561" width="8.88671875" style="34"/>
    <col min="2562" max="2562" width="15.6640625" style="34" customWidth="1"/>
    <col min="2563" max="2563" width="50.6640625" style="34" customWidth="1"/>
    <col min="2564" max="2568" width="17.44140625" style="34" customWidth="1"/>
    <col min="2569" max="2817" width="8.88671875" style="34"/>
    <col min="2818" max="2818" width="15.6640625" style="34" customWidth="1"/>
    <col min="2819" max="2819" width="50.6640625" style="34" customWidth="1"/>
    <col min="2820" max="2824" width="17.44140625" style="34" customWidth="1"/>
    <col min="2825" max="3073" width="8.88671875" style="34"/>
    <col min="3074" max="3074" width="15.6640625" style="34" customWidth="1"/>
    <col min="3075" max="3075" width="50.6640625" style="34" customWidth="1"/>
    <col min="3076" max="3080" width="17.44140625" style="34" customWidth="1"/>
    <col min="3081" max="3329" width="8.88671875" style="34"/>
    <col min="3330" max="3330" width="15.6640625" style="34" customWidth="1"/>
    <col min="3331" max="3331" width="50.6640625" style="34" customWidth="1"/>
    <col min="3332" max="3336" width="17.44140625" style="34" customWidth="1"/>
    <col min="3337" max="3585" width="8.88671875" style="34"/>
    <col min="3586" max="3586" width="15.6640625" style="34" customWidth="1"/>
    <col min="3587" max="3587" width="50.6640625" style="34" customWidth="1"/>
    <col min="3588" max="3592" width="17.44140625" style="34" customWidth="1"/>
    <col min="3593" max="3841" width="8.88671875" style="34"/>
    <col min="3842" max="3842" width="15.6640625" style="34" customWidth="1"/>
    <col min="3843" max="3843" width="50.6640625" style="34" customWidth="1"/>
    <col min="3844" max="3848" width="17.44140625" style="34" customWidth="1"/>
    <col min="3849" max="4097" width="8.88671875" style="34"/>
    <col min="4098" max="4098" width="15.6640625" style="34" customWidth="1"/>
    <col min="4099" max="4099" width="50.6640625" style="34" customWidth="1"/>
    <col min="4100" max="4104" width="17.44140625" style="34" customWidth="1"/>
    <col min="4105" max="4353" width="8.88671875" style="34"/>
    <col min="4354" max="4354" width="15.6640625" style="34" customWidth="1"/>
    <col min="4355" max="4355" width="50.6640625" style="34" customWidth="1"/>
    <col min="4356" max="4360" width="17.44140625" style="34" customWidth="1"/>
    <col min="4361" max="4609" width="8.88671875" style="34"/>
    <col min="4610" max="4610" width="15.6640625" style="34" customWidth="1"/>
    <col min="4611" max="4611" width="50.6640625" style="34" customWidth="1"/>
    <col min="4612" max="4616" width="17.44140625" style="34" customWidth="1"/>
    <col min="4617" max="4865" width="8.88671875" style="34"/>
    <col min="4866" max="4866" width="15.6640625" style="34" customWidth="1"/>
    <col min="4867" max="4867" width="50.6640625" style="34" customWidth="1"/>
    <col min="4868" max="4872" width="17.44140625" style="34" customWidth="1"/>
    <col min="4873" max="5121" width="8.88671875" style="34"/>
    <col min="5122" max="5122" width="15.6640625" style="34" customWidth="1"/>
    <col min="5123" max="5123" width="50.6640625" style="34" customWidth="1"/>
    <col min="5124" max="5128" width="17.44140625" style="34" customWidth="1"/>
    <col min="5129" max="5377" width="8.88671875" style="34"/>
    <col min="5378" max="5378" width="15.6640625" style="34" customWidth="1"/>
    <col min="5379" max="5379" width="50.6640625" style="34" customWidth="1"/>
    <col min="5380" max="5384" width="17.44140625" style="34" customWidth="1"/>
    <col min="5385" max="5633" width="8.88671875" style="34"/>
    <col min="5634" max="5634" width="15.6640625" style="34" customWidth="1"/>
    <col min="5635" max="5635" width="50.6640625" style="34" customWidth="1"/>
    <col min="5636" max="5640" width="17.44140625" style="34" customWidth="1"/>
    <col min="5641" max="5889" width="8.88671875" style="34"/>
    <col min="5890" max="5890" width="15.6640625" style="34" customWidth="1"/>
    <col min="5891" max="5891" width="50.6640625" style="34" customWidth="1"/>
    <col min="5892" max="5896" width="17.44140625" style="34" customWidth="1"/>
    <col min="5897" max="6145" width="8.88671875" style="34"/>
    <col min="6146" max="6146" width="15.6640625" style="34" customWidth="1"/>
    <col min="6147" max="6147" width="50.6640625" style="34" customWidth="1"/>
    <col min="6148" max="6152" width="17.44140625" style="34" customWidth="1"/>
    <col min="6153" max="6401" width="8.88671875" style="34"/>
    <col min="6402" max="6402" width="15.6640625" style="34" customWidth="1"/>
    <col min="6403" max="6403" width="50.6640625" style="34" customWidth="1"/>
    <col min="6404" max="6408" width="17.44140625" style="34" customWidth="1"/>
    <col min="6409" max="6657" width="8.88671875" style="34"/>
    <col min="6658" max="6658" width="15.6640625" style="34" customWidth="1"/>
    <col min="6659" max="6659" width="50.6640625" style="34" customWidth="1"/>
    <col min="6660" max="6664" width="17.44140625" style="34" customWidth="1"/>
    <col min="6665" max="6913" width="8.88671875" style="34"/>
    <col min="6914" max="6914" width="15.6640625" style="34" customWidth="1"/>
    <col min="6915" max="6915" width="50.6640625" style="34" customWidth="1"/>
    <col min="6916" max="6920" width="17.44140625" style="34" customWidth="1"/>
    <col min="6921" max="7169" width="8.88671875" style="34"/>
    <col min="7170" max="7170" width="15.6640625" style="34" customWidth="1"/>
    <col min="7171" max="7171" width="50.6640625" style="34" customWidth="1"/>
    <col min="7172" max="7176" width="17.44140625" style="34" customWidth="1"/>
    <col min="7177" max="7425" width="8.88671875" style="34"/>
    <col min="7426" max="7426" width="15.6640625" style="34" customWidth="1"/>
    <col min="7427" max="7427" width="50.6640625" style="34" customWidth="1"/>
    <col min="7428" max="7432" width="17.44140625" style="34" customWidth="1"/>
    <col min="7433" max="7681" width="8.88671875" style="34"/>
    <col min="7682" max="7682" width="15.6640625" style="34" customWidth="1"/>
    <col min="7683" max="7683" width="50.6640625" style="34" customWidth="1"/>
    <col min="7684" max="7688" width="17.44140625" style="34" customWidth="1"/>
    <col min="7689" max="7937" width="8.88671875" style="34"/>
    <col min="7938" max="7938" width="15.6640625" style="34" customWidth="1"/>
    <col min="7939" max="7939" width="50.6640625" style="34" customWidth="1"/>
    <col min="7940" max="7944" width="17.44140625" style="34" customWidth="1"/>
    <col min="7945" max="8193" width="8.88671875" style="34"/>
    <col min="8194" max="8194" width="15.6640625" style="34" customWidth="1"/>
    <col min="8195" max="8195" width="50.6640625" style="34" customWidth="1"/>
    <col min="8196" max="8200" width="17.44140625" style="34" customWidth="1"/>
    <col min="8201" max="8449" width="8.88671875" style="34"/>
    <col min="8450" max="8450" width="15.6640625" style="34" customWidth="1"/>
    <col min="8451" max="8451" width="50.6640625" style="34" customWidth="1"/>
    <col min="8452" max="8456" width="17.44140625" style="34" customWidth="1"/>
    <col min="8457" max="8705" width="8.88671875" style="34"/>
    <col min="8706" max="8706" width="15.6640625" style="34" customWidth="1"/>
    <col min="8707" max="8707" width="50.6640625" style="34" customWidth="1"/>
    <col min="8708" max="8712" width="17.44140625" style="34" customWidth="1"/>
    <col min="8713" max="8961" width="8.88671875" style="34"/>
    <col min="8962" max="8962" width="15.6640625" style="34" customWidth="1"/>
    <col min="8963" max="8963" width="50.6640625" style="34" customWidth="1"/>
    <col min="8964" max="8968" width="17.44140625" style="34" customWidth="1"/>
    <col min="8969" max="9217" width="8.88671875" style="34"/>
    <col min="9218" max="9218" width="15.6640625" style="34" customWidth="1"/>
    <col min="9219" max="9219" width="50.6640625" style="34" customWidth="1"/>
    <col min="9220" max="9224" width="17.44140625" style="34" customWidth="1"/>
    <col min="9225" max="9473" width="8.88671875" style="34"/>
    <col min="9474" max="9474" width="15.6640625" style="34" customWidth="1"/>
    <col min="9475" max="9475" width="50.6640625" style="34" customWidth="1"/>
    <col min="9476" max="9480" width="17.44140625" style="34" customWidth="1"/>
    <col min="9481" max="9729" width="8.88671875" style="34"/>
    <col min="9730" max="9730" width="15.6640625" style="34" customWidth="1"/>
    <col min="9731" max="9731" width="50.6640625" style="34" customWidth="1"/>
    <col min="9732" max="9736" width="17.44140625" style="34" customWidth="1"/>
    <col min="9737" max="9985" width="8.88671875" style="34"/>
    <col min="9986" max="9986" width="15.6640625" style="34" customWidth="1"/>
    <col min="9987" max="9987" width="50.6640625" style="34" customWidth="1"/>
    <col min="9988" max="9992" width="17.44140625" style="34" customWidth="1"/>
    <col min="9993" max="10241" width="8.88671875" style="34"/>
    <col min="10242" max="10242" width="15.6640625" style="34" customWidth="1"/>
    <col min="10243" max="10243" width="50.6640625" style="34" customWidth="1"/>
    <col min="10244" max="10248" width="17.44140625" style="34" customWidth="1"/>
    <col min="10249" max="10497" width="8.88671875" style="34"/>
    <col min="10498" max="10498" width="15.6640625" style="34" customWidth="1"/>
    <col min="10499" max="10499" width="50.6640625" style="34" customWidth="1"/>
    <col min="10500" max="10504" width="17.44140625" style="34" customWidth="1"/>
    <col min="10505" max="10753" width="8.88671875" style="34"/>
    <col min="10754" max="10754" width="15.6640625" style="34" customWidth="1"/>
    <col min="10755" max="10755" width="50.6640625" style="34" customWidth="1"/>
    <col min="10756" max="10760" width="17.44140625" style="34" customWidth="1"/>
    <col min="10761" max="11009" width="8.88671875" style="34"/>
    <col min="11010" max="11010" width="15.6640625" style="34" customWidth="1"/>
    <col min="11011" max="11011" width="50.6640625" style="34" customWidth="1"/>
    <col min="11012" max="11016" width="17.44140625" style="34" customWidth="1"/>
    <col min="11017" max="11265" width="8.88671875" style="34"/>
    <col min="11266" max="11266" width="15.6640625" style="34" customWidth="1"/>
    <col min="11267" max="11267" width="50.6640625" style="34" customWidth="1"/>
    <col min="11268" max="11272" width="17.44140625" style="34" customWidth="1"/>
    <col min="11273" max="11521" width="8.88671875" style="34"/>
    <col min="11522" max="11522" width="15.6640625" style="34" customWidth="1"/>
    <col min="11523" max="11523" width="50.6640625" style="34" customWidth="1"/>
    <col min="11524" max="11528" width="17.44140625" style="34" customWidth="1"/>
    <col min="11529" max="11777" width="8.88671875" style="34"/>
    <col min="11778" max="11778" width="15.6640625" style="34" customWidth="1"/>
    <col min="11779" max="11779" width="50.6640625" style="34" customWidth="1"/>
    <col min="11780" max="11784" width="17.44140625" style="34" customWidth="1"/>
    <col min="11785" max="12033" width="8.88671875" style="34"/>
    <col min="12034" max="12034" width="15.6640625" style="34" customWidth="1"/>
    <col min="12035" max="12035" width="50.6640625" style="34" customWidth="1"/>
    <col min="12036" max="12040" width="17.44140625" style="34" customWidth="1"/>
    <col min="12041" max="12289" width="8.88671875" style="34"/>
    <col min="12290" max="12290" width="15.6640625" style="34" customWidth="1"/>
    <col min="12291" max="12291" width="50.6640625" style="34" customWidth="1"/>
    <col min="12292" max="12296" width="17.44140625" style="34" customWidth="1"/>
    <col min="12297" max="12545" width="8.88671875" style="34"/>
    <col min="12546" max="12546" width="15.6640625" style="34" customWidth="1"/>
    <col min="12547" max="12547" width="50.6640625" style="34" customWidth="1"/>
    <col min="12548" max="12552" width="17.44140625" style="34" customWidth="1"/>
    <col min="12553" max="12801" width="8.88671875" style="34"/>
    <col min="12802" max="12802" width="15.6640625" style="34" customWidth="1"/>
    <col min="12803" max="12803" width="50.6640625" style="34" customWidth="1"/>
    <col min="12804" max="12808" width="17.44140625" style="34" customWidth="1"/>
    <col min="12809" max="13057" width="8.88671875" style="34"/>
    <col min="13058" max="13058" width="15.6640625" style="34" customWidth="1"/>
    <col min="13059" max="13059" width="50.6640625" style="34" customWidth="1"/>
    <col min="13060" max="13064" width="17.44140625" style="34" customWidth="1"/>
    <col min="13065" max="13313" width="8.88671875" style="34"/>
    <col min="13314" max="13314" width="15.6640625" style="34" customWidth="1"/>
    <col min="13315" max="13315" width="50.6640625" style="34" customWidth="1"/>
    <col min="13316" max="13320" width="17.44140625" style="34" customWidth="1"/>
    <col min="13321" max="13569" width="8.88671875" style="34"/>
    <col min="13570" max="13570" width="15.6640625" style="34" customWidth="1"/>
    <col min="13571" max="13571" width="50.6640625" style="34" customWidth="1"/>
    <col min="13572" max="13576" width="17.44140625" style="34" customWidth="1"/>
    <col min="13577" max="13825" width="8.88671875" style="34"/>
    <col min="13826" max="13826" width="15.6640625" style="34" customWidth="1"/>
    <col min="13827" max="13827" width="50.6640625" style="34" customWidth="1"/>
    <col min="13828" max="13832" width="17.44140625" style="34" customWidth="1"/>
    <col min="13833" max="14081" width="8.88671875" style="34"/>
    <col min="14082" max="14082" width="15.6640625" style="34" customWidth="1"/>
    <col min="14083" max="14083" width="50.6640625" style="34" customWidth="1"/>
    <col min="14084" max="14088" width="17.44140625" style="34" customWidth="1"/>
    <col min="14089" max="14337" width="8.88671875" style="34"/>
    <col min="14338" max="14338" width="15.6640625" style="34" customWidth="1"/>
    <col min="14339" max="14339" width="50.6640625" style="34" customWidth="1"/>
    <col min="14340" max="14344" width="17.44140625" style="34" customWidth="1"/>
    <col min="14345" max="14593" width="8.88671875" style="34"/>
    <col min="14594" max="14594" width="15.6640625" style="34" customWidth="1"/>
    <col min="14595" max="14595" width="50.6640625" style="34" customWidth="1"/>
    <col min="14596" max="14600" width="17.44140625" style="34" customWidth="1"/>
    <col min="14601" max="14849" width="8.88671875" style="34"/>
    <col min="14850" max="14850" width="15.6640625" style="34" customWidth="1"/>
    <col min="14851" max="14851" width="50.6640625" style="34" customWidth="1"/>
    <col min="14852" max="14856" width="17.44140625" style="34" customWidth="1"/>
    <col min="14857" max="15105" width="8.88671875" style="34"/>
    <col min="15106" max="15106" width="15.6640625" style="34" customWidth="1"/>
    <col min="15107" max="15107" width="50.6640625" style="34" customWidth="1"/>
    <col min="15108" max="15112" width="17.44140625" style="34" customWidth="1"/>
    <col min="15113" max="15361" width="8.88671875" style="34"/>
    <col min="15362" max="15362" width="15.6640625" style="34" customWidth="1"/>
    <col min="15363" max="15363" width="50.6640625" style="34" customWidth="1"/>
    <col min="15364" max="15368" width="17.44140625" style="34" customWidth="1"/>
    <col min="15369" max="15617" width="8.88671875" style="34"/>
    <col min="15618" max="15618" width="15.6640625" style="34" customWidth="1"/>
    <col min="15619" max="15619" width="50.6640625" style="34" customWidth="1"/>
    <col min="15620" max="15624" width="17.44140625" style="34" customWidth="1"/>
    <col min="15625" max="15873" width="8.88671875" style="34"/>
    <col min="15874" max="15874" width="15.6640625" style="34" customWidth="1"/>
    <col min="15875" max="15875" width="50.6640625" style="34" customWidth="1"/>
    <col min="15876" max="15880" width="17.44140625" style="34" customWidth="1"/>
    <col min="15881" max="16129" width="8.88671875" style="34"/>
    <col min="16130" max="16130" width="15.6640625" style="34" customWidth="1"/>
    <col min="16131" max="16131" width="50.6640625" style="34" customWidth="1"/>
    <col min="16132" max="16136" width="17.44140625" style="34" customWidth="1"/>
    <col min="16137" max="16384" width="8.88671875" style="34"/>
  </cols>
  <sheetData>
    <row r="1" spans="1:9" x14ac:dyDescent="0.3">
      <c r="F1" s="84" t="s">
        <v>117</v>
      </c>
      <c r="G1" s="84"/>
      <c r="H1" s="84"/>
    </row>
    <row r="2" spans="1:9" x14ac:dyDescent="0.3">
      <c r="F2" s="62" t="s">
        <v>257</v>
      </c>
      <c r="G2" s="62"/>
      <c r="H2" s="62"/>
    </row>
    <row r="3" spans="1:9" x14ac:dyDescent="0.3">
      <c r="F3" s="62" t="s">
        <v>258</v>
      </c>
      <c r="G3" s="62"/>
      <c r="H3" s="62"/>
    </row>
    <row r="4" spans="1:9" x14ac:dyDescent="0.3">
      <c r="F4" s="62" t="s">
        <v>259</v>
      </c>
      <c r="G4" s="62"/>
      <c r="H4" s="62"/>
    </row>
    <row r="5" spans="1:9" x14ac:dyDescent="0.3">
      <c r="B5" s="41"/>
    </row>
    <row r="6" spans="1:9" ht="15.6" x14ac:dyDescent="0.3">
      <c r="B6" s="83" t="s">
        <v>252</v>
      </c>
      <c r="C6" s="83"/>
      <c r="D6" s="83"/>
      <c r="E6" s="83"/>
      <c r="F6" s="83"/>
      <c r="G6" s="83"/>
      <c r="H6" s="83"/>
    </row>
    <row r="7" spans="1:9" ht="15.6" x14ac:dyDescent="0.3">
      <c r="B7" s="83" t="s">
        <v>118</v>
      </c>
      <c r="C7" s="83"/>
      <c r="D7" s="83"/>
      <c r="E7" s="83"/>
      <c r="F7" s="83"/>
      <c r="G7" s="83"/>
      <c r="H7" s="83"/>
    </row>
    <row r="8" spans="1:9" x14ac:dyDescent="0.25">
      <c r="B8" s="19" t="s">
        <v>10</v>
      </c>
    </row>
    <row r="9" spans="1:9" x14ac:dyDescent="0.3">
      <c r="B9" s="37" t="s">
        <v>1</v>
      </c>
    </row>
    <row r="10" spans="1:9" x14ac:dyDescent="0.3">
      <c r="H10" s="38" t="s">
        <v>2</v>
      </c>
    </row>
    <row r="11" spans="1:9" ht="15" customHeight="1" x14ac:dyDescent="0.25">
      <c r="B11" s="70" t="s">
        <v>34</v>
      </c>
      <c r="C11" s="70" t="s">
        <v>4</v>
      </c>
      <c r="D11" s="21" t="s">
        <v>28</v>
      </c>
      <c r="E11" s="21" t="s">
        <v>29</v>
      </c>
      <c r="F11" s="21" t="s">
        <v>30</v>
      </c>
      <c r="G11" s="21" t="s">
        <v>31</v>
      </c>
      <c r="H11" s="21" t="s">
        <v>32</v>
      </c>
    </row>
    <row r="12" spans="1:9" ht="15" customHeight="1" x14ac:dyDescent="0.3">
      <c r="B12" s="71"/>
      <c r="C12" s="71"/>
      <c r="D12" s="22" t="s">
        <v>5</v>
      </c>
      <c r="E12" s="22" t="s">
        <v>6</v>
      </c>
      <c r="F12" s="22" t="s">
        <v>7</v>
      </c>
      <c r="G12" s="22" t="s">
        <v>7</v>
      </c>
      <c r="H12" s="22" t="s">
        <v>7</v>
      </c>
    </row>
    <row r="13" spans="1:9" x14ac:dyDescent="0.3">
      <c r="B13" s="39">
        <v>1</v>
      </c>
      <c r="C13" s="40">
        <v>2</v>
      </c>
      <c r="D13" s="40">
        <v>3</v>
      </c>
      <c r="E13" s="40">
        <v>4</v>
      </c>
      <c r="F13" s="40">
        <v>5</v>
      </c>
      <c r="G13" s="40">
        <v>6</v>
      </c>
      <c r="H13" s="40">
        <v>7</v>
      </c>
    </row>
    <row r="14" spans="1:9" x14ac:dyDescent="0.3">
      <c r="A14" s="15">
        <v>1</v>
      </c>
      <c r="B14" s="16" t="s">
        <v>119</v>
      </c>
      <c r="C14" s="17" t="s">
        <v>120</v>
      </c>
      <c r="D14" s="18">
        <v>16427108</v>
      </c>
      <c r="E14" s="18">
        <v>22710361</v>
      </c>
      <c r="F14" s="18">
        <v>24139363</v>
      </c>
      <c r="G14" s="18">
        <v>25238913</v>
      </c>
      <c r="H14" s="18">
        <v>25917859</v>
      </c>
      <c r="I14" s="11"/>
    </row>
    <row r="15" spans="1:9" x14ac:dyDescent="0.3">
      <c r="A15" s="15">
        <v>0</v>
      </c>
      <c r="B15" s="16" t="s">
        <v>16</v>
      </c>
      <c r="C15" s="17" t="s">
        <v>17</v>
      </c>
      <c r="D15" s="18">
        <v>16378232</v>
      </c>
      <c r="E15" s="18">
        <v>22710361</v>
      </c>
      <c r="F15" s="18">
        <v>24139363</v>
      </c>
      <c r="G15" s="18">
        <v>25238913</v>
      </c>
      <c r="H15" s="18">
        <v>25917859</v>
      </c>
      <c r="I15" s="11"/>
    </row>
    <row r="16" spans="1:9" x14ac:dyDescent="0.3">
      <c r="A16" s="15">
        <v>0</v>
      </c>
      <c r="B16" s="16" t="s">
        <v>16</v>
      </c>
      <c r="C16" s="17" t="s">
        <v>18</v>
      </c>
      <c r="D16" s="18">
        <v>48876</v>
      </c>
      <c r="E16" s="18">
        <v>0</v>
      </c>
      <c r="F16" s="18">
        <v>0</v>
      </c>
      <c r="G16" s="18">
        <v>0</v>
      </c>
      <c r="H16" s="18">
        <v>0</v>
      </c>
      <c r="I16" s="11"/>
    </row>
    <row r="17" spans="1:9" x14ac:dyDescent="0.3">
      <c r="A17" s="15">
        <v>1</v>
      </c>
      <c r="B17" s="16" t="s">
        <v>121</v>
      </c>
      <c r="C17" s="17" t="s">
        <v>122</v>
      </c>
      <c r="D17" s="18">
        <v>100378964</v>
      </c>
      <c r="E17" s="18">
        <v>128555471</v>
      </c>
      <c r="F17" s="18">
        <v>132565670</v>
      </c>
      <c r="G17" s="18">
        <v>139000207</v>
      </c>
      <c r="H17" s="18">
        <v>143233164</v>
      </c>
      <c r="I17" s="11"/>
    </row>
    <row r="18" spans="1:9" x14ac:dyDescent="0.3">
      <c r="A18" s="15">
        <v>0</v>
      </c>
      <c r="B18" s="16" t="s">
        <v>16</v>
      </c>
      <c r="C18" s="17" t="s">
        <v>17</v>
      </c>
      <c r="D18" s="18">
        <v>96454961</v>
      </c>
      <c r="E18" s="18">
        <v>125010789</v>
      </c>
      <c r="F18" s="18">
        <v>131063670</v>
      </c>
      <c r="G18" s="18">
        <v>137494507</v>
      </c>
      <c r="H18" s="18">
        <v>141621164</v>
      </c>
      <c r="I18" s="11"/>
    </row>
    <row r="19" spans="1:9" x14ac:dyDescent="0.3">
      <c r="A19" s="15">
        <v>0</v>
      </c>
      <c r="B19" s="16" t="s">
        <v>16</v>
      </c>
      <c r="C19" s="17" t="s">
        <v>18</v>
      </c>
      <c r="D19" s="18">
        <v>3924003</v>
      </c>
      <c r="E19" s="18">
        <v>3544683</v>
      </c>
      <c r="F19" s="18">
        <v>1502000</v>
      </c>
      <c r="G19" s="18">
        <v>1505700</v>
      </c>
      <c r="H19" s="18">
        <v>1612000</v>
      </c>
      <c r="I19" s="11"/>
    </row>
    <row r="20" spans="1:9" x14ac:dyDescent="0.3">
      <c r="A20" s="15">
        <v>1</v>
      </c>
      <c r="B20" s="16" t="s">
        <v>123</v>
      </c>
      <c r="C20" s="17" t="s">
        <v>124</v>
      </c>
      <c r="D20" s="18">
        <v>0</v>
      </c>
      <c r="E20" s="18">
        <v>11771742</v>
      </c>
      <c r="F20" s="18">
        <v>5766700</v>
      </c>
      <c r="G20" s="18">
        <v>5956000</v>
      </c>
      <c r="H20" s="18">
        <v>6162800</v>
      </c>
      <c r="I20" s="11"/>
    </row>
    <row r="21" spans="1:9" x14ac:dyDescent="0.3">
      <c r="A21" s="15">
        <v>0</v>
      </c>
      <c r="B21" s="16" t="s">
        <v>16</v>
      </c>
      <c r="C21" s="17" t="s">
        <v>17</v>
      </c>
      <c r="D21" s="18">
        <v>0</v>
      </c>
      <c r="E21" s="18">
        <v>9390738</v>
      </c>
      <c r="F21" s="18">
        <v>5766700</v>
      </c>
      <c r="G21" s="18">
        <v>5956000</v>
      </c>
      <c r="H21" s="18">
        <v>6162800</v>
      </c>
      <c r="I21" s="11"/>
    </row>
    <row r="22" spans="1:9" x14ac:dyDescent="0.3">
      <c r="A22" s="15">
        <v>0</v>
      </c>
      <c r="B22" s="16" t="s">
        <v>16</v>
      </c>
      <c r="C22" s="17" t="s">
        <v>18</v>
      </c>
      <c r="D22" s="18">
        <v>0</v>
      </c>
      <c r="E22" s="18">
        <v>2381004</v>
      </c>
      <c r="F22" s="18">
        <v>0</v>
      </c>
      <c r="G22" s="18">
        <v>0</v>
      </c>
      <c r="H22" s="18">
        <v>0</v>
      </c>
      <c r="I22" s="11"/>
    </row>
    <row r="23" spans="1:9" ht="26.4" x14ac:dyDescent="0.3">
      <c r="A23" s="15">
        <v>1</v>
      </c>
      <c r="B23" s="16" t="s">
        <v>125</v>
      </c>
      <c r="C23" s="17" t="s">
        <v>126</v>
      </c>
      <c r="D23" s="18">
        <v>7740585</v>
      </c>
      <c r="E23" s="18">
        <v>8647407</v>
      </c>
      <c r="F23" s="18">
        <v>8313352</v>
      </c>
      <c r="G23" s="18">
        <v>8882442</v>
      </c>
      <c r="H23" s="18">
        <v>9261058</v>
      </c>
      <c r="I23" s="11"/>
    </row>
    <row r="24" spans="1:9" x14ac:dyDescent="0.3">
      <c r="A24" s="15">
        <v>0</v>
      </c>
      <c r="B24" s="16" t="s">
        <v>16</v>
      </c>
      <c r="C24" s="17" t="s">
        <v>17</v>
      </c>
      <c r="D24" s="18">
        <v>6443843</v>
      </c>
      <c r="E24" s="18">
        <v>8161218</v>
      </c>
      <c r="F24" s="18">
        <v>8253352</v>
      </c>
      <c r="G24" s="18">
        <v>8822442</v>
      </c>
      <c r="H24" s="18">
        <v>9201058</v>
      </c>
      <c r="I24" s="11"/>
    </row>
    <row r="25" spans="1:9" x14ac:dyDescent="0.3">
      <c r="A25" s="15">
        <v>0</v>
      </c>
      <c r="B25" s="16" t="s">
        <v>16</v>
      </c>
      <c r="C25" s="17" t="s">
        <v>18</v>
      </c>
      <c r="D25" s="18">
        <v>1296742</v>
      </c>
      <c r="E25" s="18">
        <v>486189</v>
      </c>
      <c r="F25" s="18">
        <v>60000</v>
      </c>
      <c r="G25" s="18">
        <v>60000</v>
      </c>
      <c r="H25" s="18">
        <v>60000</v>
      </c>
      <c r="I25" s="11"/>
    </row>
    <row r="26" spans="1:9" x14ac:dyDescent="0.3">
      <c r="A26" s="15">
        <v>1</v>
      </c>
      <c r="B26" s="16" t="s">
        <v>127</v>
      </c>
      <c r="C26" s="17" t="s">
        <v>128</v>
      </c>
      <c r="D26" s="18">
        <v>7799461</v>
      </c>
      <c r="E26" s="18">
        <v>10517710</v>
      </c>
      <c r="F26" s="18">
        <v>10449890</v>
      </c>
      <c r="G26" s="18">
        <v>10975310</v>
      </c>
      <c r="H26" s="18">
        <v>11303745</v>
      </c>
      <c r="I26" s="11"/>
    </row>
    <row r="27" spans="1:9" x14ac:dyDescent="0.3">
      <c r="A27" s="15">
        <v>0</v>
      </c>
      <c r="B27" s="16" t="s">
        <v>16</v>
      </c>
      <c r="C27" s="17" t="s">
        <v>17</v>
      </c>
      <c r="D27" s="18">
        <v>7620214</v>
      </c>
      <c r="E27" s="18">
        <v>10366000</v>
      </c>
      <c r="F27" s="18">
        <v>10449890</v>
      </c>
      <c r="G27" s="18">
        <v>10975310</v>
      </c>
      <c r="H27" s="18">
        <v>11303745</v>
      </c>
      <c r="I27" s="11"/>
    </row>
    <row r="28" spans="1:9" x14ac:dyDescent="0.3">
      <c r="A28" s="15">
        <v>0</v>
      </c>
      <c r="B28" s="16" t="s">
        <v>16</v>
      </c>
      <c r="C28" s="17" t="s">
        <v>18</v>
      </c>
      <c r="D28" s="18">
        <v>179247</v>
      </c>
      <c r="E28" s="18">
        <v>151710</v>
      </c>
      <c r="F28" s="18">
        <v>0</v>
      </c>
      <c r="G28" s="18">
        <v>0</v>
      </c>
      <c r="H28" s="18">
        <v>0</v>
      </c>
      <c r="I28" s="11"/>
    </row>
    <row r="29" spans="1:9" x14ac:dyDescent="0.3">
      <c r="A29" s="15">
        <v>1</v>
      </c>
      <c r="B29" s="16" t="s">
        <v>129</v>
      </c>
      <c r="C29" s="17" t="s">
        <v>130</v>
      </c>
      <c r="D29" s="18">
        <v>2837923</v>
      </c>
      <c r="E29" s="18">
        <v>3914320</v>
      </c>
      <c r="F29" s="18">
        <v>4297199</v>
      </c>
      <c r="G29" s="18">
        <v>4517367</v>
      </c>
      <c r="H29" s="18">
        <v>4661077</v>
      </c>
      <c r="I29" s="11"/>
    </row>
    <row r="30" spans="1:9" x14ac:dyDescent="0.3">
      <c r="A30" s="15">
        <v>0</v>
      </c>
      <c r="B30" s="16" t="s">
        <v>16</v>
      </c>
      <c r="C30" s="17" t="s">
        <v>17</v>
      </c>
      <c r="D30" s="18">
        <v>2837923</v>
      </c>
      <c r="E30" s="18">
        <v>3914320</v>
      </c>
      <c r="F30" s="18">
        <v>4297199</v>
      </c>
      <c r="G30" s="18">
        <v>4517367</v>
      </c>
      <c r="H30" s="18">
        <v>4661077</v>
      </c>
      <c r="I30" s="11"/>
    </row>
    <row r="31" spans="1:9" x14ac:dyDescent="0.3">
      <c r="A31" s="15">
        <v>0</v>
      </c>
      <c r="B31" s="16" t="s">
        <v>16</v>
      </c>
      <c r="C31" s="17" t="s">
        <v>18</v>
      </c>
      <c r="D31" s="18">
        <v>0</v>
      </c>
      <c r="E31" s="18">
        <v>0</v>
      </c>
      <c r="F31" s="18">
        <v>0</v>
      </c>
      <c r="G31" s="18">
        <v>0</v>
      </c>
      <c r="H31" s="18">
        <v>0</v>
      </c>
      <c r="I31" s="11"/>
    </row>
    <row r="32" spans="1:9" x14ac:dyDescent="0.3">
      <c r="A32" s="15">
        <v>1</v>
      </c>
      <c r="B32" s="16" t="s">
        <v>131</v>
      </c>
      <c r="C32" s="17" t="s">
        <v>132</v>
      </c>
      <c r="D32" s="18">
        <v>7066241</v>
      </c>
      <c r="E32" s="18">
        <v>6660829</v>
      </c>
      <c r="F32" s="18">
        <v>5050749</v>
      </c>
      <c r="G32" s="18">
        <v>5295154</v>
      </c>
      <c r="H32" s="18">
        <v>5450861</v>
      </c>
      <c r="I32" s="11"/>
    </row>
    <row r="33" spans="1:9" x14ac:dyDescent="0.3">
      <c r="A33" s="15">
        <v>0</v>
      </c>
      <c r="B33" s="16" t="s">
        <v>16</v>
      </c>
      <c r="C33" s="17" t="s">
        <v>17</v>
      </c>
      <c r="D33" s="18">
        <v>4944494</v>
      </c>
      <c r="E33" s="18">
        <v>6424010</v>
      </c>
      <c r="F33" s="18">
        <v>5050749</v>
      </c>
      <c r="G33" s="18">
        <v>5295154</v>
      </c>
      <c r="H33" s="18">
        <v>5450861</v>
      </c>
      <c r="I33" s="11"/>
    </row>
    <row r="34" spans="1:9" x14ac:dyDescent="0.3">
      <c r="A34" s="15">
        <v>0</v>
      </c>
      <c r="B34" s="16" t="s">
        <v>16</v>
      </c>
      <c r="C34" s="17" t="s">
        <v>18</v>
      </c>
      <c r="D34" s="18">
        <v>2121747</v>
      </c>
      <c r="E34" s="18">
        <v>236819</v>
      </c>
      <c r="F34" s="18">
        <v>0</v>
      </c>
      <c r="G34" s="18">
        <v>0</v>
      </c>
      <c r="H34" s="18">
        <v>0</v>
      </c>
      <c r="I34" s="11"/>
    </row>
    <row r="35" spans="1:9" x14ac:dyDescent="0.3">
      <c r="A35" s="15">
        <v>1</v>
      </c>
      <c r="B35" s="16" t="s">
        <v>133</v>
      </c>
      <c r="C35" s="17" t="s">
        <v>134</v>
      </c>
      <c r="D35" s="18">
        <v>7709464</v>
      </c>
      <c r="E35" s="18">
        <v>9378945</v>
      </c>
      <c r="F35" s="18">
        <v>1401245</v>
      </c>
      <c r="G35" s="18">
        <v>1461117</v>
      </c>
      <c r="H35" s="18">
        <v>1499259</v>
      </c>
      <c r="I35" s="11"/>
    </row>
    <row r="36" spans="1:9" x14ac:dyDescent="0.3">
      <c r="A36" s="15">
        <v>0</v>
      </c>
      <c r="B36" s="16" t="s">
        <v>16</v>
      </c>
      <c r="C36" s="17" t="s">
        <v>17</v>
      </c>
      <c r="D36" s="18">
        <v>1401894</v>
      </c>
      <c r="E36" s="18">
        <v>826438</v>
      </c>
      <c r="F36" s="18">
        <v>1301245</v>
      </c>
      <c r="G36" s="18">
        <v>1361117</v>
      </c>
      <c r="H36" s="18">
        <v>1399259</v>
      </c>
      <c r="I36" s="11"/>
    </row>
    <row r="37" spans="1:9" x14ac:dyDescent="0.3">
      <c r="A37" s="15">
        <v>0</v>
      </c>
      <c r="B37" s="16" t="s">
        <v>16</v>
      </c>
      <c r="C37" s="17" t="s">
        <v>18</v>
      </c>
      <c r="D37" s="18">
        <v>6307570</v>
      </c>
      <c r="E37" s="18">
        <v>8552507</v>
      </c>
      <c r="F37" s="18">
        <v>100000</v>
      </c>
      <c r="G37" s="18">
        <v>100000</v>
      </c>
      <c r="H37" s="18">
        <v>100000</v>
      </c>
      <c r="I37" s="11"/>
    </row>
    <row r="38" spans="1:9" x14ac:dyDescent="0.3">
      <c r="A38" s="15">
        <v>1</v>
      </c>
      <c r="B38" s="16" t="s">
        <v>135</v>
      </c>
      <c r="C38" s="17" t="s">
        <v>136</v>
      </c>
      <c r="D38" s="18">
        <v>347625</v>
      </c>
      <c r="E38" s="18">
        <v>460454</v>
      </c>
      <c r="F38" s="18">
        <f>F39+F40</f>
        <v>385558</v>
      </c>
      <c r="G38" s="18">
        <f>G39+G40</f>
        <v>395999</v>
      </c>
      <c r="H38" s="18">
        <f t="shared" ref="G38:H38" si="0">H39+H40</f>
        <v>402859</v>
      </c>
      <c r="I38" s="11"/>
    </row>
    <row r="39" spans="1:9" x14ac:dyDescent="0.3">
      <c r="A39" s="15">
        <v>0</v>
      </c>
      <c r="B39" s="16" t="s">
        <v>16</v>
      </c>
      <c r="C39" s="17" t="s">
        <v>17</v>
      </c>
      <c r="D39" s="18">
        <v>256077</v>
      </c>
      <c r="E39" s="18">
        <v>429691</v>
      </c>
      <c r="F39" s="18">
        <v>309558</v>
      </c>
      <c r="G39" s="18">
        <v>319699</v>
      </c>
      <c r="H39" s="18">
        <v>326159</v>
      </c>
      <c r="I39" s="11"/>
    </row>
    <row r="40" spans="1:9" x14ac:dyDescent="0.3">
      <c r="A40" s="15">
        <v>0</v>
      </c>
      <c r="B40" s="16" t="s">
        <v>16</v>
      </c>
      <c r="C40" s="17" t="s">
        <v>18</v>
      </c>
      <c r="D40" s="18">
        <v>91548</v>
      </c>
      <c r="E40" s="18">
        <v>130763</v>
      </c>
      <c r="F40" s="18">
        <v>76000</v>
      </c>
      <c r="G40" s="18">
        <v>76300</v>
      </c>
      <c r="H40" s="18">
        <v>76700</v>
      </c>
      <c r="I40" s="11"/>
    </row>
    <row r="41" spans="1:9" x14ac:dyDescent="0.3">
      <c r="A41" s="15">
        <v>1</v>
      </c>
      <c r="B41" s="16" t="s">
        <v>137</v>
      </c>
      <c r="C41" s="17" t="s">
        <v>138</v>
      </c>
      <c r="D41" s="18">
        <v>4849218</v>
      </c>
      <c r="E41" s="18">
        <v>870000</v>
      </c>
      <c r="F41" s="18">
        <v>0</v>
      </c>
      <c r="G41" s="18">
        <v>0</v>
      </c>
      <c r="H41" s="18">
        <v>0</v>
      </c>
      <c r="I41" s="11"/>
    </row>
    <row r="42" spans="1:9" x14ac:dyDescent="0.3">
      <c r="A42" s="15">
        <v>0</v>
      </c>
      <c r="B42" s="16" t="s">
        <v>16</v>
      </c>
      <c r="C42" s="17" t="s">
        <v>139</v>
      </c>
      <c r="D42" s="18">
        <v>4779218</v>
      </c>
      <c r="E42" s="18">
        <v>0</v>
      </c>
      <c r="F42" s="18">
        <v>0</v>
      </c>
      <c r="G42" s="18">
        <v>0</v>
      </c>
      <c r="H42" s="18">
        <v>0</v>
      </c>
      <c r="I42" s="11"/>
    </row>
    <row r="43" spans="1:9" x14ac:dyDescent="0.3">
      <c r="A43" s="15">
        <v>0</v>
      </c>
      <c r="B43" s="16" t="s">
        <v>16</v>
      </c>
      <c r="C43" s="17" t="s">
        <v>18</v>
      </c>
      <c r="D43" s="18">
        <v>70000</v>
      </c>
      <c r="E43" s="18">
        <v>870000</v>
      </c>
      <c r="F43" s="18">
        <v>0</v>
      </c>
      <c r="G43" s="18">
        <v>0</v>
      </c>
      <c r="H43" s="18">
        <v>0</v>
      </c>
      <c r="I43" s="11"/>
    </row>
    <row r="44" spans="1:9" x14ac:dyDescent="0.3">
      <c r="A44" s="15">
        <v>1</v>
      </c>
      <c r="B44" s="16" t="s">
        <v>16</v>
      </c>
      <c r="C44" s="17" t="s">
        <v>116</v>
      </c>
      <c r="D44" s="18">
        <f>D45+D46</f>
        <v>155156589</v>
      </c>
      <c r="E44" s="43">
        <f t="shared" ref="E44:H44" si="1">E45+E46</f>
        <v>203587240</v>
      </c>
      <c r="F44" s="43">
        <f t="shared" si="1"/>
        <v>192369726</v>
      </c>
      <c r="G44" s="43">
        <f t="shared" si="1"/>
        <v>201722509</v>
      </c>
      <c r="H44" s="43">
        <f t="shared" si="1"/>
        <v>207892682</v>
      </c>
      <c r="I44" s="11"/>
    </row>
    <row r="45" spans="1:9" x14ac:dyDescent="0.3">
      <c r="A45" s="15">
        <v>1</v>
      </c>
      <c r="B45" s="16" t="s">
        <v>16</v>
      </c>
      <c r="C45" s="17" t="s">
        <v>17</v>
      </c>
      <c r="D45" s="18">
        <f>D15+D18+D24+D27+D30+D33+D36+D39+D42</f>
        <v>141116856</v>
      </c>
      <c r="E45" s="43">
        <f>E15+E18+E21+E24+E27+E30+E33+E36+E39+E42</f>
        <v>187233565</v>
      </c>
      <c r="F45" s="43">
        <f t="shared" ref="F45:H46" si="2">F15+F18+F21+F24+F27+F30+F33+F36+F39+F42</f>
        <v>190631726</v>
      </c>
      <c r="G45" s="43">
        <f t="shared" si="2"/>
        <v>199980509</v>
      </c>
      <c r="H45" s="43">
        <f t="shared" si="2"/>
        <v>206043982</v>
      </c>
      <c r="I45" s="11"/>
    </row>
    <row r="46" spans="1:9" x14ac:dyDescent="0.3">
      <c r="A46" s="15">
        <v>1</v>
      </c>
      <c r="B46" s="16" t="s">
        <v>16</v>
      </c>
      <c r="C46" s="17" t="s">
        <v>18</v>
      </c>
      <c r="D46" s="18">
        <f>D16+D19+D25+D28+D31+D34+D37+D40+D43</f>
        <v>14039733</v>
      </c>
      <c r="E46" s="43">
        <f>E16+E19+E22+E25+E28+E31+E34+E37+E40+E43</f>
        <v>16353675</v>
      </c>
      <c r="F46" s="43">
        <f t="shared" si="2"/>
        <v>1738000</v>
      </c>
      <c r="G46" s="43">
        <f t="shared" si="2"/>
        <v>1742000</v>
      </c>
      <c r="H46" s="43">
        <f t="shared" si="2"/>
        <v>1848700</v>
      </c>
      <c r="I46" s="11"/>
    </row>
    <row r="47" spans="1:9" x14ac:dyDescent="0.3">
      <c r="F47" s="11">
        <f>F14+F17+F20+F23+F26+F29+F32+F35+F38</f>
        <v>192369726</v>
      </c>
    </row>
    <row r="48" spans="1:9" x14ac:dyDescent="0.3">
      <c r="B48" s="41"/>
      <c r="D48" s="35"/>
      <c r="E48" s="35"/>
      <c r="F48" s="35"/>
      <c r="G48" s="35"/>
      <c r="H48" s="35"/>
    </row>
    <row r="49" spans="2:8" x14ac:dyDescent="0.3">
      <c r="B49" s="41"/>
    </row>
    <row r="50" spans="2:8" x14ac:dyDescent="0.25">
      <c r="B50" s="76" t="s">
        <v>11</v>
      </c>
      <c r="C50" s="76"/>
      <c r="D50" s="7"/>
      <c r="E50" s="25"/>
      <c r="F50" s="77" t="s">
        <v>12</v>
      </c>
      <c r="G50" s="77"/>
      <c r="H50" s="25"/>
    </row>
    <row r="51" spans="2:8" x14ac:dyDescent="0.25">
      <c r="B51" s="76"/>
      <c r="C51" s="76"/>
      <c r="D51" s="10" t="s">
        <v>8</v>
      </c>
      <c r="E51" s="25"/>
      <c r="F51" s="78" t="s">
        <v>9</v>
      </c>
      <c r="G51" s="78"/>
      <c r="H51" s="25"/>
    </row>
  </sheetData>
  <mergeCells count="8">
    <mergeCell ref="F1:H1"/>
    <mergeCell ref="B6:H6"/>
    <mergeCell ref="B7:H7"/>
    <mergeCell ref="B11:B12"/>
    <mergeCell ref="C11:C12"/>
    <mergeCell ref="B50:C51"/>
    <mergeCell ref="F50:G50"/>
    <mergeCell ref="F51:G51"/>
  </mergeCells>
  <conditionalFormatting sqref="B14:B46">
    <cfRule type="expression" dxfId="121" priority="19" stopIfTrue="1">
      <formula>A14=1</formula>
    </cfRule>
    <cfRule type="expression" dxfId="120" priority="20" stopIfTrue="1">
      <formula>A14=2</formula>
    </cfRule>
  </conditionalFormatting>
  <conditionalFormatting sqref="C14:C46">
    <cfRule type="expression" dxfId="119" priority="21" stopIfTrue="1">
      <formula>A14=1</formula>
    </cfRule>
    <cfRule type="expression" dxfId="118" priority="22" stopIfTrue="1">
      <formula>A14=2</formula>
    </cfRule>
  </conditionalFormatting>
  <conditionalFormatting sqref="D14:D46 E44:H46">
    <cfRule type="expression" dxfId="117" priority="23" stopIfTrue="1">
      <formula>A14=1</formula>
    </cfRule>
    <cfRule type="expression" dxfId="116" priority="24" stopIfTrue="1">
      <formula>A14=2</formula>
    </cfRule>
  </conditionalFormatting>
  <conditionalFormatting sqref="E14:E43">
    <cfRule type="expression" dxfId="115" priority="25" stopIfTrue="1">
      <formula>A14=1</formula>
    </cfRule>
    <cfRule type="expression" dxfId="114" priority="26" stopIfTrue="1">
      <formula>A14=2</formula>
    </cfRule>
  </conditionalFormatting>
  <conditionalFormatting sqref="F14:F43">
    <cfRule type="expression" dxfId="113" priority="27" stopIfTrue="1">
      <formula>A14=1</formula>
    </cfRule>
    <cfRule type="expression" dxfId="112" priority="28" stopIfTrue="1">
      <formula>A14=2</formula>
    </cfRule>
  </conditionalFormatting>
  <conditionalFormatting sqref="G14:G37 G39:G43">
    <cfRule type="expression" dxfId="111" priority="29" stopIfTrue="1">
      <formula>A14=1</formula>
    </cfRule>
    <cfRule type="expression" dxfId="110" priority="30" stopIfTrue="1">
      <formula>A14=2</formula>
    </cfRule>
  </conditionalFormatting>
  <conditionalFormatting sqref="H14:H37 H39:H43">
    <cfRule type="expression" dxfId="109" priority="31" stopIfTrue="1">
      <formula>A14=1</formula>
    </cfRule>
    <cfRule type="expression" dxfId="108" priority="32" stopIfTrue="1">
      <formula>A14=2</formula>
    </cfRule>
  </conditionalFormatting>
  <conditionalFormatting sqref="B48:B53">
    <cfRule type="expression" dxfId="107" priority="5" stopIfTrue="1">
      <formula>A48=1</formula>
    </cfRule>
    <cfRule type="expression" dxfId="106" priority="6" stopIfTrue="1">
      <formula>A48=2</formula>
    </cfRule>
  </conditionalFormatting>
  <conditionalFormatting sqref="C48:C53">
    <cfRule type="expression" dxfId="105" priority="7" stopIfTrue="1">
      <formula>A48=1</formula>
    </cfRule>
    <cfRule type="expression" dxfId="104" priority="8" stopIfTrue="1">
      <formula>A48=2</formula>
    </cfRule>
  </conditionalFormatting>
  <conditionalFormatting sqref="D48:D53">
    <cfRule type="expression" dxfId="103" priority="9" stopIfTrue="1">
      <formula>A48=1</formula>
    </cfRule>
    <cfRule type="expression" dxfId="102" priority="10" stopIfTrue="1">
      <formula>A48=2</formula>
    </cfRule>
  </conditionalFormatting>
  <conditionalFormatting sqref="E48:E53">
    <cfRule type="expression" dxfId="101" priority="11" stopIfTrue="1">
      <formula>A48=1</formula>
    </cfRule>
    <cfRule type="expression" dxfId="100" priority="12" stopIfTrue="1">
      <formula>A48=2</formula>
    </cfRule>
  </conditionalFormatting>
  <conditionalFormatting sqref="F48:F53">
    <cfRule type="expression" dxfId="99" priority="13" stopIfTrue="1">
      <formula>A48=1</formula>
    </cfRule>
    <cfRule type="expression" dxfId="98" priority="14" stopIfTrue="1">
      <formula>A48=2</formula>
    </cfRule>
  </conditionalFormatting>
  <conditionalFormatting sqref="G48:G53">
    <cfRule type="expression" dxfId="97" priority="15" stopIfTrue="1">
      <formula>A48=1</formula>
    </cfRule>
    <cfRule type="expression" dxfId="96" priority="16" stopIfTrue="1">
      <formula>A48=2</formula>
    </cfRule>
  </conditionalFormatting>
  <conditionalFormatting sqref="H48:H53">
    <cfRule type="expression" dxfId="95" priority="17" stopIfTrue="1">
      <formula>A48=1</formula>
    </cfRule>
    <cfRule type="expression" dxfId="94" priority="18" stopIfTrue="1">
      <formula>A48=2</formula>
    </cfRule>
  </conditionalFormatting>
  <conditionalFormatting sqref="H38">
    <cfRule type="expression" dxfId="11" priority="3" stopIfTrue="1">
      <formula>C38=1</formula>
    </cfRule>
    <cfRule type="expression" dxfId="10" priority="4" stopIfTrue="1">
      <formula>C38=2</formula>
    </cfRule>
  </conditionalFormatting>
  <conditionalFormatting sqref="G38">
    <cfRule type="expression" dxfId="3" priority="1" stopIfTrue="1">
      <formula>B38=1</formula>
    </cfRule>
    <cfRule type="expression" dxfId="2" priority="2" stopIfTrue="1">
      <formula>B38=2</formula>
    </cfRule>
  </conditionalFormatting>
  <printOptions horizontalCentered="1"/>
  <pageMargins left="0.39370078740157483" right="0.39370078740157483" top="0.39370078740157483" bottom="0.59055118110236227" header="0.39370078740157483" footer="0.39370078740157483"/>
  <pageSetup paperSize="9" scale="70" fitToHeight="50" orientation="portrait" horizontalDpi="1200" verticalDpi="1200" r:id="rId1"/>
  <headerFooter alignWithMargins="0">
    <oddFooter>Страница &amp;P из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3"/>
  <sheetViews>
    <sheetView topLeftCell="B1" workbookViewId="0">
      <selection activeCell="F2" sqref="F2:F4"/>
    </sheetView>
  </sheetViews>
  <sheetFormatPr defaultRowHeight="13.2" x14ac:dyDescent="0.25"/>
  <cols>
    <col min="1" max="1" width="0" style="1" hidden="1" customWidth="1"/>
    <col min="2" max="2" width="10.6640625" style="44" customWidth="1"/>
    <col min="3" max="3" width="50.6640625" style="51" customWidth="1"/>
    <col min="4" max="8" width="17.44140625" style="1" customWidth="1"/>
    <col min="9" max="257" width="8.88671875" style="1"/>
    <col min="258" max="258" width="15.6640625" style="1" customWidth="1"/>
    <col min="259" max="259" width="50.6640625" style="1" customWidth="1"/>
    <col min="260" max="264" width="17.44140625" style="1" customWidth="1"/>
    <col min="265" max="513" width="8.88671875" style="1"/>
    <col min="514" max="514" width="15.6640625" style="1" customWidth="1"/>
    <col min="515" max="515" width="50.6640625" style="1" customWidth="1"/>
    <col min="516" max="520" width="17.44140625" style="1" customWidth="1"/>
    <col min="521" max="769" width="8.88671875" style="1"/>
    <col min="770" max="770" width="15.6640625" style="1" customWidth="1"/>
    <col min="771" max="771" width="50.6640625" style="1" customWidth="1"/>
    <col min="772" max="776" width="17.44140625" style="1" customWidth="1"/>
    <col min="777" max="1025" width="8.88671875" style="1"/>
    <col min="1026" max="1026" width="15.6640625" style="1" customWidth="1"/>
    <col min="1027" max="1027" width="50.6640625" style="1" customWidth="1"/>
    <col min="1028" max="1032" width="17.44140625" style="1" customWidth="1"/>
    <col min="1033" max="1281" width="8.88671875" style="1"/>
    <col min="1282" max="1282" width="15.6640625" style="1" customWidth="1"/>
    <col min="1283" max="1283" width="50.6640625" style="1" customWidth="1"/>
    <col min="1284" max="1288" width="17.44140625" style="1" customWidth="1"/>
    <col min="1289" max="1537" width="8.88671875" style="1"/>
    <col min="1538" max="1538" width="15.6640625" style="1" customWidth="1"/>
    <col min="1539" max="1539" width="50.6640625" style="1" customWidth="1"/>
    <col min="1540" max="1544" width="17.44140625" style="1" customWidth="1"/>
    <col min="1545" max="1793" width="8.88671875" style="1"/>
    <col min="1794" max="1794" width="15.6640625" style="1" customWidth="1"/>
    <col min="1795" max="1795" width="50.6640625" style="1" customWidth="1"/>
    <col min="1796" max="1800" width="17.44140625" style="1" customWidth="1"/>
    <col min="1801" max="2049" width="8.88671875" style="1"/>
    <col min="2050" max="2050" width="15.6640625" style="1" customWidth="1"/>
    <col min="2051" max="2051" width="50.6640625" style="1" customWidth="1"/>
    <col min="2052" max="2056" width="17.44140625" style="1" customWidth="1"/>
    <col min="2057" max="2305" width="8.88671875" style="1"/>
    <col min="2306" max="2306" width="15.6640625" style="1" customWidth="1"/>
    <col min="2307" max="2307" width="50.6640625" style="1" customWidth="1"/>
    <col min="2308" max="2312" width="17.44140625" style="1" customWidth="1"/>
    <col min="2313" max="2561" width="8.88671875" style="1"/>
    <col min="2562" max="2562" width="15.6640625" style="1" customWidth="1"/>
    <col min="2563" max="2563" width="50.6640625" style="1" customWidth="1"/>
    <col min="2564" max="2568" width="17.44140625" style="1" customWidth="1"/>
    <col min="2569" max="2817" width="8.88671875" style="1"/>
    <col min="2818" max="2818" width="15.6640625" style="1" customWidth="1"/>
    <col min="2819" max="2819" width="50.6640625" style="1" customWidth="1"/>
    <col min="2820" max="2824" width="17.44140625" style="1" customWidth="1"/>
    <col min="2825" max="3073" width="8.88671875" style="1"/>
    <col min="3074" max="3074" width="15.6640625" style="1" customWidth="1"/>
    <col min="3075" max="3075" width="50.6640625" style="1" customWidth="1"/>
    <col min="3076" max="3080" width="17.44140625" style="1" customWidth="1"/>
    <col min="3081" max="3329" width="8.88671875" style="1"/>
    <col min="3330" max="3330" width="15.6640625" style="1" customWidth="1"/>
    <col min="3331" max="3331" width="50.6640625" style="1" customWidth="1"/>
    <col min="3332" max="3336" width="17.44140625" style="1" customWidth="1"/>
    <col min="3337" max="3585" width="8.88671875" style="1"/>
    <col min="3586" max="3586" width="15.6640625" style="1" customWidth="1"/>
    <col min="3587" max="3587" width="50.6640625" style="1" customWidth="1"/>
    <col min="3588" max="3592" width="17.44140625" style="1" customWidth="1"/>
    <col min="3593" max="3841" width="8.88671875" style="1"/>
    <col min="3842" max="3842" width="15.6640625" style="1" customWidth="1"/>
    <col min="3843" max="3843" width="50.6640625" style="1" customWidth="1"/>
    <col min="3844" max="3848" width="17.44140625" style="1" customWidth="1"/>
    <col min="3849" max="4097" width="8.88671875" style="1"/>
    <col min="4098" max="4098" width="15.6640625" style="1" customWidth="1"/>
    <col min="4099" max="4099" width="50.6640625" style="1" customWidth="1"/>
    <col min="4100" max="4104" width="17.44140625" style="1" customWidth="1"/>
    <col min="4105" max="4353" width="8.88671875" style="1"/>
    <col min="4354" max="4354" width="15.6640625" style="1" customWidth="1"/>
    <col min="4355" max="4355" width="50.6640625" style="1" customWidth="1"/>
    <col min="4356" max="4360" width="17.44140625" style="1" customWidth="1"/>
    <col min="4361" max="4609" width="8.88671875" style="1"/>
    <col min="4610" max="4610" width="15.6640625" style="1" customWidth="1"/>
    <col min="4611" max="4611" width="50.6640625" style="1" customWidth="1"/>
    <col min="4612" max="4616" width="17.44140625" style="1" customWidth="1"/>
    <col min="4617" max="4865" width="8.88671875" style="1"/>
    <col min="4866" max="4866" width="15.6640625" style="1" customWidth="1"/>
    <col min="4867" max="4867" width="50.6640625" style="1" customWidth="1"/>
    <col min="4868" max="4872" width="17.44140625" style="1" customWidth="1"/>
    <col min="4873" max="5121" width="8.88671875" style="1"/>
    <col min="5122" max="5122" width="15.6640625" style="1" customWidth="1"/>
    <col min="5123" max="5123" width="50.6640625" style="1" customWidth="1"/>
    <col min="5124" max="5128" width="17.44140625" style="1" customWidth="1"/>
    <col min="5129" max="5377" width="8.88671875" style="1"/>
    <col min="5378" max="5378" width="15.6640625" style="1" customWidth="1"/>
    <col min="5379" max="5379" width="50.6640625" style="1" customWidth="1"/>
    <col min="5380" max="5384" width="17.44140625" style="1" customWidth="1"/>
    <col min="5385" max="5633" width="8.88671875" style="1"/>
    <col min="5634" max="5634" width="15.6640625" style="1" customWidth="1"/>
    <col min="5635" max="5635" width="50.6640625" style="1" customWidth="1"/>
    <col min="5636" max="5640" width="17.44140625" style="1" customWidth="1"/>
    <col min="5641" max="5889" width="8.88671875" style="1"/>
    <col min="5890" max="5890" width="15.6640625" style="1" customWidth="1"/>
    <col min="5891" max="5891" width="50.6640625" style="1" customWidth="1"/>
    <col min="5892" max="5896" width="17.44140625" style="1" customWidth="1"/>
    <col min="5897" max="6145" width="8.88671875" style="1"/>
    <col min="6146" max="6146" width="15.6640625" style="1" customWidth="1"/>
    <col min="6147" max="6147" width="50.6640625" style="1" customWidth="1"/>
    <col min="6148" max="6152" width="17.44140625" style="1" customWidth="1"/>
    <col min="6153" max="6401" width="8.88671875" style="1"/>
    <col min="6402" max="6402" width="15.6640625" style="1" customWidth="1"/>
    <col min="6403" max="6403" width="50.6640625" style="1" customWidth="1"/>
    <col min="6404" max="6408" width="17.44140625" style="1" customWidth="1"/>
    <col min="6409" max="6657" width="8.88671875" style="1"/>
    <col min="6658" max="6658" width="15.6640625" style="1" customWidth="1"/>
    <col min="6659" max="6659" width="50.6640625" style="1" customWidth="1"/>
    <col min="6660" max="6664" width="17.44140625" style="1" customWidth="1"/>
    <col min="6665" max="6913" width="8.88671875" style="1"/>
    <col min="6914" max="6914" width="15.6640625" style="1" customWidth="1"/>
    <col min="6915" max="6915" width="50.6640625" style="1" customWidth="1"/>
    <col min="6916" max="6920" width="17.44140625" style="1" customWidth="1"/>
    <col min="6921" max="7169" width="8.88671875" style="1"/>
    <col min="7170" max="7170" width="15.6640625" style="1" customWidth="1"/>
    <col min="7171" max="7171" width="50.6640625" style="1" customWidth="1"/>
    <col min="7172" max="7176" width="17.44140625" style="1" customWidth="1"/>
    <col min="7177" max="7425" width="8.88671875" style="1"/>
    <col min="7426" max="7426" width="15.6640625" style="1" customWidth="1"/>
    <col min="7427" max="7427" width="50.6640625" style="1" customWidth="1"/>
    <col min="7428" max="7432" width="17.44140625" style="1" customWidth="1"/>
    <col min="7433" max="7681" width="8.88671875" style="1"/>
    <col min="7682" max="7682" width="15.6640625" style="1" customWidth="1"/>
    <col min="7683" max="7683" width="50.6640625" style="1" customWidth="1"/>
    <col min="7684" max="7688" width="17.44140625" style="1" customWidth="1"/>
    <col min="7689" max="7937" width="8.88671875" style="1"/>
    <col min="7938" max="7938" width="15.6640625" style="1" customWidth="1"/>
    <col min="7939" max="7939" width="50.6640625" style="1" customWidth="1"/>
    <col min="7940" max="7944" width="17.44140625" style="1" customWidth="1"/>
    <col min="7945" max="8193" width="8.88671875" style="1"/>
    <col min="8194" max="8194" width="15.6640625" style="1" customWidth="1"/>
    <col min="8195" max="8195" width="50.6640625" style="1" customWidth="1"/>
    <col min="8196" max="8200" width="17.44140625" style="1" customWidth="1"/>
    <col min="8201" max="8449" width="8.88671875" style="1"/>
    <col min="8450" max="8450" width="15.6640625" style="1" customWidth="1"/>
    <col min="8451" max="8451" width="50.6640625" style="1" customWidth="1"/>
    <col min="8452" max="8456" width="17.44140625" style="1" customWidth="1"/>
    <col min="8457" max="8705" width="8.88671875" style="1"/>
    <col min="8706" max="8706" width="15.6640625" style="1" customWidth="1"/>
    <col min="8707" max="8707" width="50.6640625" style="1" customWidth="1"/>
    <col min="8708" max="8712" width="17.44140625" style="1" customWidth="1"/>
    <col min="8713" max="8961" width="8.88671875" style="1"/>
    <col min="8962" max="8962" width="15.6640625" style="1" customWidth="1"/>
    <col min="8963" max="8963" width="50.6640625" style="1" customWidth="1"/>
    <col min="8964" max="8968" width="17.44140625" style="1" customWidth="1"/>
    <col min="8969" max="9217" width="8.88671875" style="1"/>
    <col min="9218" max="9218" width="15.6640625" style="1" customWidth="1"/>
    <col min="9219" max="9219" width="50.6640625" style="1" customWidth="1"/>
    <col min="9220" max="9224" width="17.44140625" style="1" customWidth="1"/>
    <col min="9225" max="9473" width="8.88671875" style="1"/>
    <col min="9474" max="9474" width="15.6640625" style="1" customWidth="1"/>
    <col min="9475" max="9475" width="50.6640625" style="1" customWidth="1"/>
    <col min="9476" max="9480" width="17.44140625" style="1" customWidth="1"/>
    <col min="9481" max="9729" width="8.88671875" style="1"/>
    <col min="9730" max="9730" width="15.6640625" style="1" customWidth="1"/>
    <col min="9731" max="9731" width="50.6640625" style="1" customWidth="1"/>
    <col min="9732" max="9736" width="17.44140625" style="1" customWidth="1"/>
    <col min="9737" max="9985" width="8.88671875" style="1"/>
    <col min="9986" max="9986" width="15.6640625" style="1" customWidth="1"/>
    <col min="9987" max="9987" width="50.6640625" style="1" customWidth="1"/>
    <col min="9988" max="9992" width="17.44140625" style="1" customWidth="1"/>
    <col min="9993" max="10241" width="8.88671875" style="1"/>
    <col min="10242" max="10242" width="15.6640625" style="1" customWidth="1"/>
    <col min="10243" max="10243" width="50.6640625" style="1" customWidth="1"/>
    <col min="10244" max="10248" width="17.44140625" style="1" customWidth="1"/>
    <col min="10249" max="10497" width="8.88671875" style="1"/>
    <col min="10498" max="10498" width="15.6640625" style="1" customWidth="1"/>
    <col min="10499" max="10499" width="50.6640625" style="1" customWidth="1"/>
    <col min="10500" max="10504" width="17.44140625" style="1" customWidth="1"/>
    <col min="10505" max="10753" width="8.88671875" style="1"/>
    <col min="10754" max="10754" width="15.6640625" style="1" customWidth="1"/>
    <col min="10755" max="10755" width="50.6640625" style="1" customWidth="1"/>
    <col min="10756" max="10760" width="17.44140625" style="1" customWidth="1"/>
    <col min="10761" max="11009" width="8.88671875" style="1"/>
    <col min="11010" max="11010" width="15.6640625" style="1" customWidth="1"/>
    <col min="11011" max="11011" width="50.6640625" style="1" customWidth="1"/>
    <col min="11012" max="11016" width="17.44140625" style="1" customWidth="1"/>
    <col min="11017" max="11265" width="8.88671875" style="1"/>
    <col min="11266" max="11266" width="15.6640625" style="1" customWidth="1"/>
    <col min="11267" max="11267" width="50.6640625" style="1" customWidth="1"/>
    <col min="11268" max="11272" width="17.44140625" style="1" customWidth="1"/>
    <col min="11273" max="11521" width="8.88671875" style="1"/>
    <col min="11522" max="11522" width="15.6640625" style="1" customWidth="1"/>
    <col min="11523" max="11523" width="50.6640625" style="1" customWidth="1"/>
    <col min="11524" max="11528" width="17.44140625" style="1" customWidth="1"/>
    <col min="11529" max="11777" width="8.88671875" style="1"/>
    <col min="11778" max="11778" width="15.6640625" style="1" customWidth="1"/>
    <col min="11779" max="11779" width="50.6640625" style="1" customWidth="1"/>
    <col min="11780" max="11784" width="17.44140625" style="1" customWidth="1"/>
    <col min="11785" max="12033" width="8.88671875" style="1"/>
    <col min="12034" max="12034" width="15.6640625" style="1" customWidth="1"/>
    <col min="12035" max="12035" width="50.6640625" style="1" customWidth="1"/>
    <col min="12036" max="12040" width="17.44140625" style="1" customWidth="1"/>
    <col min="12041" max="12289" width="8.88671875" style="1"/>
    <col min="12290" max="12290" width="15.6640625" style="1" customWidth="1"/>
    <col min="12291" max="12291" width="50.6640625" style="1" customWidth="1"/>
    <col min="12292" max="12296" width="17.44140625" style="1" customWidth="1"/>
    <col min="12297" max="12545" width="8.88671875" style="1"/>
    <col min="12546" max="12546" width="15.6640625" style="1" customWidth="1"/>
    <col min="12547" max="12547" width="50.6640625" style="1" customWidth="1"/>
    <col min="12548" max="12552" width="17.44140625" style="1" customWidth="1"/>
    <col min="12553" max="12801" width="8.88671875" style="1"/>
    <col min="12802" max="12802" width="15.6640625" style="1" customWidth="1"/>
    <col min="12803" max="12803" width="50.6640625" style="1" customWidth="1"/>
    <col min="12804" max="12808" width="17.44140625" style="1" customWidth="1"/>
    <col min="12809" max="13057" width="8.88671875" style="1"/>
    <col min="13058" max="13058" width="15.6640625" style="1" customWidth="1"/>
    <col min="13059" max="13059" width="50.6640625" style="1" customWidth="1"/>
    <col min="13060" max="13064" width="17.44140625" style="1" customWidth="1"/>
    <col min="13065" max="13313" width="8.88671875" style="1"/>
    <col min="13314" max="13314" width="15.6640625" style="1" customWidth="1"/>
    <col min="13315" max="13315" width="50.6640625" style="1" customWidth="1"/>
    <col min="13316" max="13320" width="17.44140625" style="1" customWidth="1"/>
    <col min="13321" max="13569" width="8.88671875" style="1"/>
    <col min="13570" max="13570" width="15.6640625" style="1" customWidth="1"/>
    <col min="13571" max="13571" width="50.6640625" style="1" customWidth="1"/>
    <col min="13572" max="13576" width="17.44140625" style="1" customWidth="1"/>
    <col min="13577" max="13825" width="8.88671875" style="1"/>
    <col min="13826" max="13826" width="15.6640625" style="1" customWidth="1"/>
    <col min="13827" max="13827" width="50.6640625" style="1" customWidth="1"/>
    <col min="13828" max="13832" width="17.44140625" style="1" customWidth="1"/>
    <col min="13833" max="14081" width="8.88671875" style="1"/>
    <col min="14082" max="14082" width="15.6640625" style="1" customWidth="1"/>
    <col min="14083" max="14083" width="50.6640625" style="1" customWidth="1"/>
    <col min="14084" max="14088" width="17.44140625" style="1" customWidth="1"/>
    <col min="14089" max="14337" width="8.88671875" style="1"/>
    <col min="14338" max="14338" width="15.6640625" style="1" customWidth="1"/>
    <col min="14339" max="14339" width="50.6640625" style="1" customWidth="1"/>
    <col min="14340" max="14344" width="17.44140625" style="1" customWidth="1"/>
    <col min="14345" max="14593" width="8.88671875" style="1"/>
    <col min="14594" max="14594" width="15.6640625" style="1" customWidth="1"/>
    <col min="14595" max="14595" width="50.6640625" style="1" customWidth="1"/>
    <col min="14596" max="14600" width="17.44140625" style="1" customWidth="1"/>
    <col min="14601" max="14849" width="8.88671875" style="1"/>
    <col min="14850" max="14850" width="15.6640625" style="1" customWidth="1"/>
    <col min="14851" max="14851" width="50.6640625" style="1" customWidth="1"/>
    <col min="14852" max="14856" width="17.44140625" style="1" customWidth="1"/>
    <col min="14857" max="15105" width="8.88671875" style="1"/>
    <col min="15106" max="15106" width="15.6640625" style="1" customWidth="1"/>
    <col min="15107" max="15107" width="50.6640625" style="1" customWidth="1"/>
    <col min="15108" max="15112" width="17.44140625" style="1" customWidth="1"/>
    <col min="15113" max="15361" width="8.88671875" style="1"/>
    <col min="15362" max="15362" width="15.6640625" style="1" customWidth="1"/>
    <col min="15363" max="15363" width="50.6640625" style="1" customWidth="1"/>
    <col min="15364" max="15368" width="17.44140625" style="1" customWidth="1"/>
    <col min="15369" max="15617" width="8.88671875" style="1"/>
    <col min="15618" max="15618" width="15.6640625" style="1" customWidth="1"/>
    <col min="15619" max="15619" width="50.6640625" style="1" customWidth="1"/>
    <col min="15620" max="15624" width="17.44140625" style="1" customWidth="1"/>
    <col min="15625" max="15873" width="8.88671875" style="1"/>
    <col min="15874" max="15874" width="15.6640625" style="1" customWidth="1"/>
    <col min="15875" max="15875" width="50.6640625" style="1" customWidth="1"/>
    <col min="15876" max="15880" width="17.44140625" style="1" customWidth="1"/>
    <col min="15881" max="16129" width="8.88671875" style="1"/>
    <col min="16130" max="16130" width="15.6640625" style="1" customWidth="1"/>
    <col min="16131" max="16131" width="50.6640625" style="1" customWidth="1"/>
    <col min="16132" max="16136" width="17.44140625" style="1" customWidth="1"/>
    <col min="16137" max="16384" width="8.88671875" style="1"/>
  </cols>
  <sheetData>
    <row r="1" spans="1:9" x14ac:dyDescent="0.25">
      <c r="C1" s="45"/>
      <c r="D1" s="34"/>
      <c r="E1" s="34"/>
      <c r="F1" s="88" t="s">
        <v>140</v>
      </c>
      <c r="G1" s="88"/>
      <c r="H1" s="88"/>
    </row>
    <row r="2" spans="1:9" x14ac:dyDescent="0.25">
      <c r="C2" s="45"/>
      <c r="D2" s="34"/>
      <c r="E2" s="34"/>
      <c r="F2" s="68" t="s">
        <v>257</v>
      </c>
      <c r="G2" s="68"/>
      <c r="H2" s="68"/>
    </row>
    <row r="3" spans="1:9" x14ac:dyDescent="0.25">
      <c r="C3" s="45"/>
      <c r="D3" s="34"/>
      <c r="E3" s="34"/>
      <c r="F3" s="68" t="s">
        <v>258</v>
      </c>
      <c r="G3" s="68"/>
      <c r="H3" s="68"/>
    </row>
    <row r="4" spans="1:9" x14ac:dyDescent="0.25">
      <c r="C4" s="45"/>
      <c r="D4" s="34"/>
      <c r="E4" s="34"/>
      <c r="F4" s="68" t="s">
        <v>259</v>
      </c>
      <c r="G4" s="68"/>
      <c r="H4" s="68"/>
    </row>
    <row r="5" spans="1:9" ht="15.6" x14ac:dyDescent="0.25">
      <c r="B5" s="89" t="s">
        <v>253</v>
      </c>
      <c r="C5" s="89"/>
      <c r="D5" s="89"/>
      <c r="E5" s="89"/>
      <c r="F5" s="89"/>
      <c r="G5" s="89"/>
      <c r="H5" s="89"/>
    </row>
    <row r="6" spans="1:9" x14ac:dyDescent="0.25">
      <c r="B6" s="19" t="s">
        <v>10</v>
      </c>
      <c r="C6" s="45"/>
      <c r="D6" s="34"/>
      <c r="E6" s="34"/>
      <c r="F6" s="34"/>
      <c r="G6" s="34"/>
      <c r="H6" s="34"/>
    </row>
    <row r="7" spans="1:9" x14ac:dyDescent="0.25">
      <c r="B7" s="46" t="s">
        <v>1</v>
      </c>
      <c r="C7" s="45"/>
      <c r="D7" s="34"/>
      <c r="E7" s="34"/>
      <c r="F7" s="34"/>
      <c r="G7" s="34"/>
      <c r="H7" s="34"/>
    </row>
    <row r="8" spans="1:9" x14ac:dyDescent="0.25">
      <c r="C8" s="45"/>
      <c r="D8" s="34"/>
      <c r="E8" s="34"/>
      <c r="F8" s="34"/>
      <c r="G8" s="34"/>
      <c r="H8" s="47" t="s">
        <v>141</v>
      </c>
    </row>
    <row r="9" spans="1:9" ht="17.100000000000001" customHeight="1" x14ac:dyDescent="0.25">
      <c r="B9" s="90" t="s">
        <v>3</v>
      </c>
      <c r="C9" s="90" t="s">
        <v>4</v>
      </c>
      <c r="D9" s="21" t="s">
        <v>28</v>
      </c>
      <c r="E9" s="21" t="s">
        <v>29</v>
      </c>
      <c r="F9" s="21" t="s">
        <v>30</v>
      </c>
      <c r="G9" s="21" t="s">
        <v>31</v>
      </c>
      <c r="H9" s="21" t="s">
        <v>32</v>
      </c>
    </row>
    <row r="10" spans="1:9" ht="17.100000000000001" customHeight="1" x14ac:dyDescent="0.25">
      <c r="B10" s="91"/>
      <c r="C10" s="91"/>
      <c r="D10" s="22" t="s">
        <v>5</v>
      </c>
      <c r="E10" s="22" t="s">
        <v>6</v>
      </c>
      <c r="F10" s="22" t="s">
        <v>7</v>
      </c>
      <c r="G10" s="22" t="s">
        <v>7</v>
      </c>
      <c r="H10" s="22" t="s">
        <v>7</v>
      </c>
    </row>
    <row r="11" spans="1:9" x14ac:dyDescent="0.25">
      <c r="B11" s="39">
        <v>1</v>
      </c>
      <c r="C11" s="40">
        <v>2</v>
      </c>
      <c r="D11" s="40">
        <v>3</v>
      </c>
      <c r="E11" s="40">
        <v>4</v>
      </c>
      <c r="F11" s="40">
        <v>5</v>
      </c>
      <c r="G11" s="40">
        <v>6</v>
      </c>
      <c r="H11" s="40">
        <v>7</v>
      </c>
    </row>
    <row r="12" spans="1:9" ht="21.75" customHeight="1" x14ac:dyDescent="0.25">
      <c r="A12" s="14">
        <v>1</v>
      </c>
      <c r="B12" s="86" t="s">
        <v>142</v>
      </c>
      <c r="C12" s="86"/>
      <c r="D12" s="86"/>
      <c r="E12" s="86"/>
      <c r="F12" s="86"/>
      <c r="G12" s="86"/>
      <c r="H12" s="87"/>
      <c r="I12" s="11"/>
    </row>
    <row r="13" spans="1:9" ht="20.25" customHeight="1" x14ac:dyDescent="0.25">
      <c r="A13" s="15">
        <v>0</v>
      </c>
      <c r="B13" s="48" t="s">
        <v>14</v>
      </c>
      <c r="C13" s="49" t="s">
        <v>143</v>
      </c>
      <c r="D13" s="18">
        <v>9542452</v>
      </c>
      <c r="E13" s="18">
        <v>5955946</v>
      </c>
      <c r="F13" s="18">
        <v>0</v>
      </c>
      <c r="G13" s="18">
        <v>0</v>
      </c>
      <c r="H13" s="18">
        <v>0</v>
      </c>
      <c r="I13" s="11"/>
    </row>
    <row r="14" spans="1:9" ht="30.75" customHeight="1" x14ac:dyDescent="0.25">
      <c r="A14" s="15">
        <v>2</v>
      </c>
      <c r="B14" s="48" t="s">
        <v>21</v>
      </c>
      <c r="C14" s="49" t="s">
        <v>144</v>
      </c>
      <c r="D14" s="18">
        <v>0</v>
      </c>
      <c r="E14" s="18">
        <v>1259179</v>
      </c>
      <c r="F14" s="18">
        <v>0</v>
      </c>
      <c r="G14" s="18">
        <v>0</v>
      </c>
      <c r="H14" s="18">
        <v>0</v>
      </c>
      <c r="I14" s="11"/>
    </row>
    <row r="15" spans="1:9" ht="18" customHeight="1" x14ac:dyDescent="0.25">
      <c r="A15" s="15">
        <v>0</v>
      </c>
      <c r="B15" s="48" t="s">
        <v>145</v>
      </c>
      <c r="C15" s="49" t="s">
        <v>146</v>
      </c>
      <c r="D15" s="18">
        <v>0</v>
      </c>
      <c r="E15" s="18">
        <v>1259179</v>
      </c>
      <c r="F15" s="18">
        <v>0</v>
      </c>
      <c r="G15" s="18">
        <v>0</v>
      </c>
      <c r="H15" s="18">
        <v>0</v>
      </c>
      <c r="I15" s="11"/>
    </row>
    <row r="16" spans="1:9" ht="18" customHeight="1" x14ac:dyDescent="0.25">
      <c r="A16" s="15">
        <v>0</v>
      </c>
      <c r="B16" s="48" t="s">
        <v>147</v>
      </c>
      <c r="C16" s="49" t="s">
        <v>148</v>
      </c>
      <c r="D16" s="18">
        <v>0</v>
      </c>
      <c r="E16" s="18">
        <v>100000</v>
      </c>
      <c r="F16" s="18">
        <v>100000</v>
      </c>
      <c r="G16" s="18">
        <v>100000</v>
      </c>
      <c r="H16" s="18">
        <v>200000</v>
      </c>
      <c r="I16" s="11"/>
    </row>
    <row r="17" spans="1:9" ht="22.5" customHeight="1" x14ac:dyDescent="0.25">
      <c r="A17" s="15">
        <v>1</v>
      </c>
      <c r="B17" s="48"/>
      <c r="C17" s="49" t="s">
        <v>149</v>
      </c>
      <c r="D17" s="18">
        <v>9542452</v>
      </c>
      <c r="E17" s="18">
        <v>7315125</v>
      </c>
      <c r="F17" s="18">
        <v>100000</v>
      </c>
      <c r="G17" s="18">
        <v>100000</v>
      </c>
      <c r="H17" s="18">
        <v>200000</v>
      </c>
      <c r="I17" s="11"/>
    </row>
    <row r="18" spans="1:9" ht="39.6" x14ac:dyDescent="0.25">
      <c r="A18" s="15">
        <v>0</v>
      </c>
      <c r="B18" s="48"/>
      <c r="C18" s="49" t="s">
        <v>150</v>
      </c>
      <c r="D18" s="18">
        <v>9542452</v>
      </c>
      <c r="E18" s="18">
        <v>6055946</v>
      </c>
      <c r="F18" s="18">
        <v>100000</v>
      </c>
      <c r="G18" s="18">
        <v>100000</v>
      </c>
      <c r="H18" s="18">
        <v>200000</v>
      </c>
      <c r="I18" s="11"/>
    </row>
    <row r="19" spans="1:9" ht="23.25" customHeight="1" x14ac:dyDescent="0.25">
      <c r="A19" s="14">
        <v>1</v>
      </c>
      <c r="B19" s="86" t="s">
        <v>151</v>
      </c>
      <c r="C19" s="86"/>
      <c r="D19" s="86"/>
      <c r="E19" s="86"/>
      <c r="F19" s="86"/>
      <c r="G19" s="86"/>
      <c r="H19" s="87"/>
      <c r="I19" s="11"/>
    </row>
    <row r="20" spans="1:9" ht="30" customHeight="1" x14ac:dyDescent="0.25">
      <c r="A20" s="15">
        <v>2</v>
      </c>
      <c r="B20" s="48" t="s">
        <v>14</v>
      </c>
      <c r="C20" s="49" t="s">
        <v>152</v>
      </c>
      <c r="D20" s="18">
        <v>9488112</v>
      </c>
      <c r="E20" s="18">
        <v>7075125</v>
      </c>
      <c r="F20" s="18">
        <v>0</v>
      </c>
      <c r="G20" s="18">
        <v>0</v>
      </c>
      <c r="H20" s="18">
        <v>100000</v>
      </c>
      <c r="I20" s="11"/>
    </row>
    <row r="21" spans="1:9" ht="16.5" customHeight="1" x14ac:dyDescent="0.25">
      <c r="A21" s="15">
        <v>0</v>
      </c>
      <c r="B21" s="48" t="s">
        <v>153</v>
      </c>
      <c r="C21" s="49" t="s">
        <v>154</v>
      </c>
      <c r="D21" s="18">
        <v>1322367</v>
      </c>
      <c r="E21" s="18">
        <v>1460304</v>
      </c>
      <c r="F21" s="18">
        <v>0</v>
      </c>
      <c r="G21" s="18">
        <v>0</v>
      </c>
      <c r="H21" s="18">
        <v>0</v>
      </c>
      <c r="I21" s="11"/>
    </row>
    <row r="22" spans="1:9" ht="17.25" customHeight="1" x14ac:dyDescent="0.25">
      <c r="A22" s="15">
        <v>0</v>
      </c>
      <c r="B22" s="48" t="s">
        <v>155</v>
      </c>
      <c r="C22" s="49" t="s">
        <v>156</v>
      </c>
      <c r="D22" s="18">
        <v>70000</v>
      </c>
      <c r="E22" s="18">
        <v>870000</v>
      </c>
      <c r="F22" s="18">
        <v>0</v>
      </c>
      <c r="G22" s="18">
        <v>0</v>
      </c>
      <c r="H22" s="18">
        <v>0</v>
      </c>
      <c r="I22" s="11"/>
    </row>
    <row r="23" spans="1:9" ht="17.25" customHeight="1" x14ac:dyDescent="0.25">
      <c r="A23" s="15">
        <v>0</v>
      </c>
      <c r="B23" s="48" t="s">
        <v>157</v>
      </c>
      <c r="C23" s="49" t="s">
        <v>158</v>
      </c>
      <c r="D23" s="18">
        <v>8095745</v>
      </c>
      <c r="E23" s="18">
        <v>4744821</v>
      </c>
      <c r="F23" s="18">
        <v>0</v>
      </c>
      <c r="G23" s="18">
        <v>0</v>
      </c>
      <c r="H23" s="18">
        <v>100000</v>
      </c>
      <c r="I23" s="11"/>
    </row>
    <row r="24" spans="1:9" ht="15.75" customHeight="1" x14ac:dyDescent="0.25">
      <c r="A24" s="15">
        <v>0</v>
      </c>
      <c r="B24" s="48" t="s">
        <v>147</v>
      </c>
      <c r="C24" s="49" t="s">
        <v>159</v>
      </c>
      <c r="D24" s="18">
        <v>53340</v>
      </c>
      <c r="E24" s="18">
        <v>190000</v>
      </c>
      <c r="F24" s="18">
        <v>0</v>
      </c>
      <c r="G24" s="18">
        <v>0</v>
      </c>
      <c r="H24" s="18">
        <v>0</v>
      </c>
      <c r="I24" s="11"/>
    </row>
    <row r="25" spans="1:9" ht="17.25" customHeight="1" x14ac:dyDescent="0.25">
      <c r="A25" s="15">
        <v>0</v>
      </c>
      <c r="B25" s="48" t="s">
        <v>160</v>
      </c>
      <c r="C25" s="49" t="s">
        <v>161</v>
      </c>
      <c r="D25" s="18">
        <v>27056</v>
      </c>
      <c r="E25" s="18">
        <v>100000</v>
      </c>
      <c r="F25" s="18">
        <v>100000</v>
      </c>
      <c r="G25" s="18">
        <v>100000</v>
      </c>
      <c r="H25" s="18">
        <v>100000</v>
      </c>
      <c r="I25" s="11"/>
    </row>
    <row r="26" spans="1:9" ht="17.25" customHeight="1" x14ac:dyDescent="0.25">
      <c r="A26" s="15">
        <v>1</v>
      </c>
      <c r="B26" s="48"/>
      <c r="C26" s="49" t="s">
        <v>162</v>
      </c>
      <c r="D26" s="18">
        <v>9568508</v>
      </c>
      <c r="E26" s="18">
        <v>7365125</v>
      </c>
      <c r="F26" s="18">
        <v>100000</v>
      </c>
      <c r="G26" s="18">
        <v>100000</v>
      </c>
      <c r="H26" s="18">
        <v>200000</v>
      </c>
      <c r="I26" s="11"/>
    </row>
    <row r="28" spans="1:9" x14ac:dyDescent="0.25">
      <c r="B28" s="50"/>
      <c r="C28" s="45"/>
      <c r="D28" s="35"/>
      <c r="E28" s="35"/>
      <c r="F28" s="35"/>
      <c r="G28" s="35"/>
      <c r="H28" s="35"/>
    </row>
    <row r="29" spans="1:9" x14ac:dyDescent="0.25">
      <c r="B29" s="50"/>
      <c r="C29" s="45"/>
      <c r="D29" s="34"/>
      <c r="E29" s="34"/>
      <c r="F29" s="34"/>
      <c r="G29" s="34"/>
      <c r="H29" s="34"/>
    </row>
    <row r="30" spans="1:9" x14ac:dyDescent="0.25">
      <c r="B30" s="50"/>
      <c r="C30" s="45"/>
      <c r="D30" s="34"/>
      <c r="E30" s="34"/>
      <c r="F30" s="34"/>
      <c r="G30" s="34"/>
      <c r="H30" s="34"/>
    </row>
    <row r="31" spans="1:9" s="34" customFormat="1" x14ac:dyDescent="0.25">
      <c r="B31" s="76" t="s">
        <v>11</v>
      </c>
      <c r="C31" s="76"/>
      <c r="D31" s="7"/>
      <c r="E31" s="25"/>
      <c r="F31" s="77" t="s">
        <v>12</v>
      </c>
      <c r="G31" s="77"/>
      <c r="H31" s="25"/>
    </row>
    <row r="32" spans="1:9" s="34" customFormat="1" x14ac:dyDescent="0.25">
      <c r="B32" s="76"/>
      <c r="C32" s="76"/>
      <c r="D32" s="10" t="s">
        <v>8</v>
      </c>
      <c r="E32" s="25"/>
      <c r="F32" s="78" t="s">
        <v>9</v>
      </c>
      <c r="G32" s="78"/>
      <c r="H32" s="25"/>
    </row>
    <row r="33" hidden="1" x14ac:dyDescent="0.25"/>
  </sheetData>
  <mergeCells count="9">
    <mergeCell ref="F1:H1"/>
    <mergeCell ref="B5:H5"/>
    <mergeCell ref="B9:B10"/>
    <mergeCell ref="C9:C10"/>
    <mergeCell ref="B12:H12"/>
    <mergeCell ref="B19:H19"/>
    <mergeCell ref="B31:C32"/>
    <mergeCell ref="F31:G31"/>
    <mergeCell ref="F32:G32"/>
  </mergeCells>
  <conditionalFormatting sqref="B12:B26">
    <cfRule type="expression" dxfId="93" priority="15" stopIfTrue="1">
      <formula>A12=1</formula>
    </cfRule>
    <cfRule type="expression" dxfId="92" priority="16" stopIfTrue="1">
      <formula>A12=2</formula>
    </cfRule>
  </conditionalFormatting>
  <conditionalFormatting sqref="C13:C18 C20:C26">
    <cfRule type="expression" dxfId="91" priority="17" stopIfTrue="1">
      <formula>A13=1</formula>
    </cfRule>
    <cfRule type="expression" dxfId="90" priority="18" stopIfTrue="1">
      <formula>A13=2</formula>
    </cfRule>
  </conditionalFormatting>
  <conditionalFormatting sqref="D13:D18 D20:D26">
    <cfRule type="expression" dxfId="89" priority="19" stopIfTrue="1">
      <formula>A13=1</formula>
    </cfRule>
    <cfRule type="expression" dxfId="88" priority="20" stopIfTrue="1">
      <formula>A13=2</formula>
    </cfRule>
  </conditionalFormatting>
  <conditionalFormatting sqref="E13:E18 E20:E26">
    <cfRule type="expression" dxfId="87" priority="21" stopIfTrue="1">
      <formula>A13=1</formula>
    </cfRule>
    <cfRule type="expression" dxfId="86" priority="22" stopIfTrue="1">
      <formula>A13=2</formula>
    </cfRule>
  </conditionalFormatting>
  <conditionalFormatting sqref="F13:F18 F20:F26">
    <cfRule type="expression" dxfId="85" priority="23" stopIfTrue="1">
      <formula>A13=1</formula>
    </cfRule>
    <cfRule type="expression" dxfId="84" priority="24" stopIfTrue="1">
      <formula>A13=2</formula>
    </cfRule>
  </conditionalFormatting>
  <conditionalFormatting sqref="G13:G18 G20:G26">
    <cfRule type="expression" dxfId="83" priority="25" stopIfTrue="1">
      <formula>A13=1</formula>
    </cfRule>
    <cfRule type="expression" dxfId="82" priority="26" stopIfTrue="1">
      <formula>A13=2</formula>
    </cfRule>
  </conditionalFormatting>
  <conditionalFormatting sqref="H13:H18 H20:H26">
    <cfRule type="expression" dxfId="81" priority="27" stopIfTrue="1">
      <formula>A13=1</formula>
    </cfRule>
    <cfRule type="expression" dxfId="80" priority="28" stopIfTrue="1">
      <formula>A13=2</formula>
    </cfRule>
  </conditionalFormatting>
  <conditionalFormatting sqref="B28:B34">
    <cfRule type="expression" dxfId="79" priority="1" stopIfTrue="1">
      <formula>A28=1</formula>
    </cfRule>
    <cfRule type="expression" dxfId="78" priority="2" stopIfTrue="1">
      <formula>A28=2</formula>
    </cfRule>
  </conditionalFormatting>
  <conditionalFormatting sqref="C28:C34">
    <cfRule type="expression" dxfId="77" priority="3" stopIfTrue="1">
      <formula>A28=1</formula>
    </cfRule>
    <cfRule type="expression" dxfId="76" priority="4" stopIfTrue="1">
      <formula>A28=2</formula>
    </cfRule>
  </conditionalFormatting>
  <conditionalFormatting sqref="D28:D34">
    <cfRule type="expression" dxfId="75" priority="5" stopIfTrue="1">
      <formula>A28=1</formula>
    </cfRule>
    <cfRule type="expression" dxfId="74" priority="6" stopIfTrue="1">
      <formula>A28=2</formula>
    </cfRule>
  </conditionalFormatting>
  <conditionalFormatting sqref="E28:E34">
    <cfRule type="expression" dxfId="73" priority="7" stopIfTrue="1">
      <formula>A28=1</formula>
    </cfRule>
    <cfRule type="expression" dxfId="72" priority="8" stopIfTrue="1">
      <formula>A28=2</formula>
    </cfRule>
  </conditionalFormatting>
  <conditionalFormatting sqref="F28:F34">
    <cfRule type="expression" dxfId="71" priority="9" stopIfTrue="1">
      <formula>A28=1</formula>
    </cfRule>
    <cfRule type="expression" dxfId="70" priority="10" stopIfTrue="1">
      <formula>A28=2</formula>
    </cfRule>
  </conditionalFormatting>
  <conditionalFormatting sqref="G28:G34">
    <cfRule type="expression" dxfId="69" priority="11" stopIfTrue="1">
      <formula>A28=1</formula>
    </cfRule>
    <cfRule type="expression" dxfId="68" priority="12" stopIfTrue="1">
      <formula>A28=2</formula>
    </cfRule>
  </conditionalFormatting>
  <conditionalFormatting sqref="H28:H34">
    <cfRule type="expression" dxfId="67" priority="13" stopIfTrue="1">
      <formula>A28=1</formula>
    </cfRule>
    <cfRule type="expression" dxfId="66" priority="14" stopIfTrue="1">
      <formula>A28=2</formula>
    </cfRule>
  </conditionalFormatting>
  <printOptions horizontalCentered="1"/>
  <pageMargins left="0.39370078740157483" right="0.39370078740157483" top="0.39370078740157483" bottom="0.59055118110236227" header="0.39370078740157483" footer="0.39370078740157483"/>
  <pageSetup paperSize="9" scale="72" fitToHeight="50" orientation="portrait" horizontalDpi="1200" verticalDpi="1200" r:id="rId1"/>
  <headerFooter alignWithMargins="0">
    <oddFooter>Страница &amp;P из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0"/>
  <sheetViews>
    <sheetView topLeftCell="E1" workbookViewId="0">
      <selection activeCell="L2" sqref="L2:L4"/>
    </sheetView>
  </sheetViews>
  <sheetFormatPr defaultRowHeight="13.2" x14ac:dyDescent="0.25"/>
  <cols>
    <col min="1" max="1" width="0" style="25" hidden="1" customWidth="1"/>
    <col min="2" max="3" width="12.44140625" style="26" customWidth="1"/>
    <col min="4" max="5" width="49.5546875" style="27" customWidth="1"/>
    <col min="6" max="6" width="15.6640625" style="26" customWidth="1"/>
    <col min="7" max="13" width="15.6640625" style="25" customWidth="1"/>
    <col min="14" max="257" width="8.88671875" style="25"/>
    <col min="258" max="259" width="12.44140625" style="25" customWidth="1"/>
    <col min="260" max="261" width="49.5546875" style="25" customWidth="1"/>
    <col min="262" max="269" width="15.6640625" style="25" customWidth="1"/>
    <col min="270" max="513" width="8.88671875" style="25"/>
    <col min="514" max="515" width="12.44140625" style="25" customWidth="1"/>
    <col min="516" max="517" width="49.5546875" style="25" customWidth="1"/>
    <col min="518" max="525" width="15.6640625" style="25" customWidth="1"/>
    <col min="526" max="769" width="8.88671875" style="25"/>
    <col min="770" max="771" width="12.44140625" style="25" customWidth="1"/>
    <col min="772" max="773" width="49.5546875" style="25" customWidth="1"/>
    <col min="774" max="781" width="15.6640625" style="25" customWidth="1"/>
    <col min="782" max="1025" width="8.88671875" style="25"/>
    <col min="1026" max="1027" width="12.44140625" style="25" customWidth="1"/>
    <col min="1028" max="1029" width="49.5546875" style="25" customWidth="1"/>
    <col min="1030" max="1037" width="15.6640625" style="25" customWidth="1"/>
    <col min="1038" max="1281" width="8.88671875" style="25"/>
    <col min="1282" max="1283" width="12.44140625" style="25" customWidth="1"/>
    <col min="1284" max="1285" width="49.5546875" style="25" customWidth="1"/>
    <col min="1286" max="1293" width="15.6640625" style="25" customWidth="1"/>
    <col min="1294" max="1537" width="8.88671875" style="25"/>
    <col min="1538" max="1539" width="12.44140625" style="25" customWidth="1"/>
    <col min="1540" max="1541" width="49.5546875" style="25" customWidth="1"/>
    <col min="1542" max="1549" width="15.6640625" style="25" customWidth="1"/>
    <col min="1550" max="1793" width="8.88671875" style="25"/>
    <col min="1794" max="1795" width="12.44140625" style="25" customWidth="1"/>
    <col min="1796" max="1797" width="49.5546875" style="25" customWidth="1"/>
    <col min="1798" max="1805" width="15.6640625" style="25" customWidth="1"/>
    <col min="1806" max="2049" width="8.88671875" style="25"/>
    <col min="2050" max="2051" width="12.44140625" style="25" customWidth="1"/>
    <col min="2052" max="2053" width="49.5546875" style="25" customWidth="1"/>
    <col min="2054" max="2061" width="15.6640625" style="25" customWidth="1"/>
    <col min="2062" max="2305" width="8.88671875" style="25"/>
    <col min="2306" max="2307" width="12.44140625" style="25" customWidth="1"/>
    <col min="2308" max="2309" width="49.5546875" style="25" customWidth="1"/>
    <col min="2310" max="2317" width="15.6640625" style="25" customWidth="1"/>
    <col min="2318" max="2561" width="8.88671875" style="25"/>
    <col min="2562" max="2563" width="12.44140625" style="25" customWidth="1"/>
    <col min="2564" max="2565" width="49.5546875" style="25" customWidth="1"/>
    <col min="2566" max="2573" width="15.6640625" style="25" customWidth="1"/>
    <col min="2574" max="2817" width="8.88671875" style="25"/>
    <col min="2818" max="2819" width="12.44140625" style="25" customWidth="1"/>
    <col min="2820" max="2821" width="49.5546875" style="25" customWidth="1"/>
    <col min="2822" max="2829" width="15.6640625" style="25" customWidth="1"/>
    <col min="2830" max="3073" width="8.88671875" style="25"/>
    <col min="3074" max="3075" width="12.44140625" style="25" customWidth="1"/>
    <col min="3076" max="3077" width="49.5546875" style="25" customWidth="1"/>
    <col min="3078" max="3085" width="15.6640625" style="25" customWidth="1"/>
    <col min="3086" max="3329" width="8.88671875" style="25"/>
    <col min="3330" max="3331" width="12.44140625" style="25" customWidth="1"/>
    <col min="3332" max="3333" width="49.5546875" style="25" customWidth="1"/>
    <col min="3334" max="3341" width="15.6640625" style="25" customWidth="1"/>
    <col min="3342" max="3585" width="8.88671875" style="25"/>
    <col min="3586" max="3587" width="12.44140625" style="25" customWidth="1"/>
    <col min="3588" max="3589" width="49.5546875" style="25" customWidth="1"/>
    <col min="3590" max="3597" width="15.6640625" style="25" customWidth="1"/>
    <col min="3598" max="3841" width="8.88671875" style="25"/>
    <col min="3842" max="3843" width="12.44140625" style="25" customWidth="1"/>
    <col min="3844" max="3845" width="49.5546875" style="25" customWidth="1"/>
    <col min="3846" max="3853" width="15.6640625" style="25" customWidth="1"/>
    <col min="3854" max="4097" width="8.88671875" style="25"/>
    <col min="4098" max="4099" width="12.44140625" style="25" customWidth="1"/>
    <col min="4100" max="4101" width="49.5546875" style="25" customWidth="1"/>
    <col min="4102" max="4109" width="15.6640625" style="25" customWidth="1"/>
    <col min="4110" max="4353" width="8.88671875" style="25"/>
    <col min="4354" max="4355" width="12.44140625" style="25" customWidth="1"/>
    <col min="4356" max="4357" width="49.5546875" style="25" customWidth="1"/>
    <col min="4358" max="4365" width="15.6640625" style="25" customWidth="1"/>
    <col min="4366" max="4609" width="8.88671875" style="25"/>
    <col min="4610" max="4611" width="12.44140625" style="25" customWidth="1"/>
    <col min="4612" max="4613" width="49.5546875" style="25" customWidth="1"/>
    <col min="4614" max="4621" width="15.6640625" style="25" customWidth="1"/>
    <col min="4622" max="4865" width="8.88671875" style="25"/>
    <col min="4866" max="4867" width="12.44140625" style="25" customWidth="1"/>
    <col min="4868" max="4869" width="49.5546875" style="25" customWidth="1"/>
    <col min="4870" max="4877" width="15.6640625" style="25" customWidth="1"/>
    <col min="4878" max="5121" width="8.88671875" style="25"/>
    <col min="5122" max="5123" width="12.44140625" style="25" customWidth="1"/>
    <col min="5124" max="5125" width="49.5546875" style="25" customWidth="1"/>
    <col min="5126" max="5133" width="15.6640625" style="25" customWidth="1"/>
    <col min="5134" max="5377" width="8.88671875" style="25"/>
    <col min="5378" max="5379" width="12.44140625" style="25" customWidth="1"/>
    <col min="5380" max="5381" width="49.5546875" style="25" customWidth="1"/>
    <col min="5382" max="5389" width="15.6640625" style="25" customWidth="1"/>
    <col min="5390" max="5633" width="8.88671875" style="25"/>
    <col min="5634" max="5635" width="12.44140625" style="25" customWidth="1"/>
    <col min="5636" max="5637" width="49.5546875" style="25" customWidth="1"/>
    <col min="5638" max="5645" width="15.6640625" style="25" customWidth="1"/>
    <col min="5646" max="5889" width="8.88671875" style="25"/>
    <col min="5890" max="5891" width="12.44140625" style="25" customWidth="1"/>
    <col min="5892" max="5893" width="49.5546875" style="25" customWidth="1"/>
    <col min="5894" max="5901" width="15.6640625" style="25" customWidth="1"/>
    <col min="5902" max="6145" width="8.88671875" style="25"/>
    <col min="6146" max="6147" width="12.44140625" style="25" customWidth="1"/>
    <col min="6148" max="6149" width="49.5546875" style="25" customWidth="1"/>
    <col min="6150" max="6157" width="15.6640625" style="25" customWidth="1"/>
    <col min="6158" max="6401" width="8.88671875" style="25"/>
    <col min="6402" max="6403" width="12.44140625" style="25" customWidth="1"/>
    <col min="6404" max="6405" width="49.5546875" style="25" customWidth="1"/>
    <col min="6406" max="6413" width="15.6640625" style="25" customWidth="1"/>
    <col min="6414" max="6657" width="8.88671875" style="25"/>
    <col min="6658" max="6659" width="12.44140625" style="25" customWidth="1"/>
    <col min="6660" max="6661" width="49.5546875" style="25" customWidth="1"/>
    <col min="6662" max="6669" width="15.6640625" style="25" customWidth="1"/>
    <col min="6670" max="6913" width="8.88671875" style="25"/>
    <col min="6914" max="6915" width="12.44140625" style="25" customWidth="1"/>
    <col min="6916" max="6917" width="49.5546875" style="25" customWidth="1"/>
    <col min="6918" max="6925" width="15.6640625" style="25" customWidth="1"/>
    <col min="6926" max="7169" width="8.88671875" style="25"/>
    <col min="7170" max="7171" width="12.44140625" style="25" customWidth="1"/>
    <col min="7172" max="7173" width="49.5546875" style="25" customWidth="1"/>
    <col min="7174" max="7181" width="15.6640625" style="25" customWidth="1"/>
    <col min="7182" max="7425" width="8.88671875" style="25"/>
    <col min="7426" max="7427" width="12.44140625" style="25" customWidth="1"/>
    <col min="7428" max="7429" width="49.5546875" style="25" customWidth="1"/>
    <col min="7430" max="7437" width="15.6640625" style="25" customWidth="1"/>
    <col min="7438" max="7681" width="8.88671875" style="25"/>
    <col min="7682" max="7683" width="12.44140625" style="25" customWidth="1"/>
    <col min="7684" max="7685" width="49.5546875" style="25" customWidth="1"/>
    <col min="7686" max="7693" width="15.6640625" style="25" customWidth="1"/>
    <col min="7694" max="7937" width="8.88671875" style="25"/>
    <col min="7938" max="7939" width="12.44140625" style="25" customWidth="1"/>
    <col min="7940" max="7941" width="49.5546875" style="25" customWidth="1"/>
    <col min="7942" max="7949" width="15.6640625" style="25" customWidth="1"/>
    <col min="7950" max="8193" width="8.88671875" style="25"/>
    <col min="8194" max="8195" width="12.44140625" style="25" customWidth="1"/>
    <col min="8196" max="8197" width="49.5546875" style="25" customWidth="1"/>
    <col min="8198" max="8205" width="15.6640625" style="25" customWidth="1"/>
    <col min="8206" max="8449" width="8.88671875" style="25"/>
    <col min="8450" max="8451" width="12.44140625" style="25" customWidth="1"/>
    <col min="8452" max="8453" width="49.5546875" style="25" customWidth="1"/>
    <col min="8454" max="8461" width="15.6640625" style="25" customWidth="1"/>
    <col min="8462" max="8705" width="8.88671875" style="25"/>
    <col min="8706" max="8707" width="12.44140625" style="25" customWidth="1"/>
    <col min="8708" max="8709" width="49.5546875" style="25" customWidth="1"/>
    <col min="8710" max="8717" width="15.6640625" style="25" customWidth="1"/>
    <col min="8718" max="8961" width="8.88671875" style="25"/>
    <col min="8962" max="8963" width="12.44140625" style="25" customWidth="1"/>
    <col min="8964" max="8965" width="49.5546875" style="25" customWidth="1"/>
    <col min="8966" max="8973" width="15.6640625" style="25" customWidth="1"/>
    <col min="8974" max="9217" width="8.88671875" style="25"/>
    <col min="9218" max="9219" width="12.44140625" style="25" customWidth="1"/>
    <col min="9220" max="9221" width="49.5546875" style="25" customWidth="1"/>
    <col min="9222" max="9229" width="15.6640625" style="25" customWidth="1"/>
    <col min="9230" max="9473" width="8.88671875" style="25"/>
    <col min="9474" max="9475" width="12.44140625" style="25" customWidth="1"/>
    <col min="9476" max="9477" width="49.5546875" style="25" customWidth="1"/>
    <col min="9478" max="9485" width="15.6640625" style="25" customWidth="1"/>
    <col min="9486" max="9729" width="8.88671875" style="25"/>
    <col min="9730" max="9731" width="12.44140625" style="25" customWidth="1"/>
    <col min="9732" max="9733" width="49.5546875" style="25" customWidth="1"/>
    <col min="9734" max="9741" width="15.6640625" style="25" customWidth="1"/>
    <col min="9742" max="9985" width="8.88671875" style="25"/>
    <col min="9986" max="9987" width="12.44140625" style="25" customWidth="1"/>
    <col min="9988" max="9989" width="49.5546875" style="25" customWidth="1"/>
    <col min="9990" max="9997" width="15.6640625" style="25" customWidth="1"/>
    <col min="9998" max="10241" width="8.88671875" style="25"/>
    <col min="10242" max="10243" width="12.44140625" style="25" customWidth="1"/>
    <col min="10244" max="10245" width="49.5546875" style="25" customWidth="1"/>
    <col min="10246" max="10253" width="15.6640625" style="25" customWidth="1"/>
    <col min="10254" max="10497" width="8.88671875" style="25"/>
    <col min="10498" max="10499" width="12.44140625" style="25" customWidth="1"/>
    <col min="10500" max="10501" width="49.5546875" style="25" customWidth="1"/>
    <col min="10502" max="10509" width="15.6640625" style="25" customWidth="1"/>
    <col min="10510" max="10753" width="8.88671875" style="25"/>
    <col min="10754" max="10755" width="12.44140625" style="25" customWidth="1"/>
    <col min="10756" max="10757" width="49.5546875" style="25" customWidth="1"/>
    <col min="10758" max="10765" width="15.6640625" style="25" customWidth="1"/>
    <col min="10766" max="11009" width="8.88671875" style="25"/>
    <col min="11010" max="11011" width="12.44140625" style="25" customWidth="1"/>
    <col min="11012" max="11013" width="49.5546875" style="25" customWidth="1"/>
    <col min="11014" max="11021" width="15.6640625" style="25" customWidth="1"/>
    <col min="11022" max="11265" width="8.88671875" style="25"/>
    <col min="11266" max="11267" width="12.44140625" style="25" customWidth="1"/>
    <col min="11268" max="11269" width="49.5546875" style="25" customWidth="1"/>
    <col min="11270" max="11277" width="15.6640625" style="25" customWidth="1"/>
    <col min="11278" max="11521" width="8.88671875" style="25"/>
    <col min="11522" max="11523" width="12.44140625" style="25" customWidth="1"/>
    <col min="11524" max="11525" width="49.5546875" style="25" customWidth="1"/>
    <col min="11526" max="11533" width="15.6640625" style="25" customWidth="1"/>
    <col min="11534" max="11777" width="8.88671875" style="25"/>
    <col min="11778" max="11779" width="12.44140625" style="25" customWidth="1"/>
    <col min="11780" max="11781" width="49.5546875" style="25" customWidth="1"/>
    <col min="11782" max="11789" width="15.6640625" style="25" customWidth="1"/>
    <col min="11790" max="12033" width="8.88671875" style="25"/>
    <col min="12034" max="12035" width="12.44140625" style="25" customWidth="1"/>
    <col min="12036" max="12037" width="49.5546875" style="25" customWidth="1"/>
    <col min="12038" max="12045" width="15.6640625" style="25" customWidth="1"/>
    <col min="12046" max="12289" width="8.88671875" style="25"/>
    <col min="12290" max="12291" width="12.44140625" style="25" customWidth="1"/>
    <col min="12292" max="12293" width="49.5546875" style="25" customWidth="1"/>
    <col min="12294" max="12301" width="15.6640625" style="25" customWidth="1"/>
    <col min="12302" max="12545" width="8.88671875" style="25"/>
    <col min="12546" max="12547" width="12.44140625" style="25" customWidth="1"/>
    <col min="12548" max="12549" width="49.5546875" style="25" customWidth="1"/>
    <col min="12550" max="12557" width="15.6640625" style="25" customWidth="1"/>
    <col min="12558" max="12801" width="8.88671875" style="25"/>
    <col min="12802" max="12803" width="12.44140625" style="25" customWidth="1"/>
    <col min="12804" max="12805" width="49.5546875" style="25" customWidth="1"/>
    <col min="12806" max="12813" width="15.6640625" style="25" customWidth="1"/>
    <col min="12814" max="13057" width="8.88671875" style="25"/>
    <col min="13058" max="13059" width="12.44140625" style="25" customWidth="1"/>
    <col min="13060" max="13061" width="49.5546875" style="25" customWidth="1"/>
    <col min="13062" max="13069" width="15.6640625" style="25" customWidth="1"/>
    <col min="13070" max="13313" width="8.88671875" style="25"/>
    <col min="13314" max="13315" width="12.44140625" style="25" customWidth="1"/>
    <col min="13316" max="13317" width="49.5546875" style="25" customWidth="1"/>
    <col min="13318" max="13325" width="15.6640625" style="25" customWidth="1"/>
    <col min="13326" max="13569" width="8.88671875" style="25"/>
    <col min="13570" max="13571" width="12.44140625" style="25" customWidth="1"/>
    <col min="13572" max="13573" width="49.5546875" style="25" customWidth="1"/>
    <col min="13574" max="13581" width="15.6640625" style="25" customWidth="1"/>
    <col min="13582" max="13825" width="8.88671875" style="25"/>
    <col min="13826" max="13827" width="12.44140625" style="25" customWidth="1"/>
    <col min="13828" max="13829" width="49.5546875" style="25" customWidth="1"/>
    <col min="13830" max="13837" width="15.6640625" style="25" customWidth="1"/>
    <col min="13838" max="14081" width="8.88671875" style="25"/>
    <col min="14082" max="14083" width="12.44140625" style="25" customWidth="1"/>
    <col min="14084" max="14085" width="49.5546875" style="25" customWidth="1"/>
    <col min="14086" max="14093" width="15.6640625" style="25" customWidth="1"/>
    <col min="14094" max="14337" width="8.88671875" style="25"/>
    <col min="14338" max="14339" width="12.44140625" style="25" customWidth="1"/>
    <col min="14340" max="14341" width="49.5546875" style="25" customWidth="1"/>
    <col min="14342" max="14349" width="15.6640625" style="25" customWidth="1"/>
    <col min="14350" max="14593" width="8.88671875" style="25"/>
    <col min="14594" max="14595" width="12.44140625" style="25" customWidth="1"/>
    <col min="14596" max="14597" width="49.5546875" style="25" customWidth="1"/>
    <col min="14598" max="14605" width="15.6640625" style="25" customWidth="1"/>
    <col min="14606" max="14849" width="8.88671875" style="25"/>
    <col min="14850" max="14851" width="12.44140625" style="25" customWidth="1"/>
    <col min="14852" max="14853" width="49.5546875" style="25" customWidth="1"/>
    <col min="14854" max="14861" width="15.6640625" style="25" customWidth="1"/>
    <col min="14862" max="15105" width="8.88671875" style="25"/>
    <col min="15106" max="15107" width="12.44140625" style="25" customWidth="1"/>
    <col min="15108" max="15109" width="49.5546875" style="25" customWidth="1"/>
    <col min="15110" max="15117" width="15.6640625" style="25" customWidth="1"/>
    <col min="15118" max="15361" width="8.88671875" style="25"/>
    <col min="15362" max="15363" width="12.44140625" style="25" customWidth="1"/>
    <col min="15364" max="15365" width="49.5546875" style="25" customWidth="1"/>
    <col min="15366" max="15373" width="15.6640625" style="25" customWidth="1"/>
    <col min="15374" max="15617" width="8.88671875" style="25"/>
    <col min="15618" max="15619" width="12.44140625" style="25" customWidth="1"/>
    <col min="15620" max="15621" width="49.5546875" style="25" customWidth="1"/>
    <col min="15622" max="15629" width="15.6640625" style="25" customWidth="1"/>
    <col min="15630" max="15873" width="8.88671875" style="25"/>
    <col min="15874" max="15875" width="12.44140625" style="25" customWidth="1"/>
    <col min="15876" max="15877" width="49.5546875" style="25" customWidth="1"/>
    <col min="15878" max="15885" width="15.6640625" style="25" customWidth="1"/>
    <col min="15886" max="16129" width="8.88671875" style="25"/>
    <col min="16130" max="16131" width="12.44140625" style="25" customWidth="1"/>
    <col min="16132" max="16133" width="49.5546875" style="25" customWidth="1"/>
    <col min="16134" max="16141" width="15.6640625" style="25" customWidth="1"/>
    <col min="16142" max="16384" width="8.88671875" style="25"/>
  </cols>
  <sheetData>
    <row r="1" spans="1:14" x14ac:dyDescent="0.25">
      <c r="B1" s="4"/>
      <c r="C1" s="4"/>
      <c r="D1" s="12"/>
      <c r="E1" s="12"/>
      <c r="F1" s="4"/>
      <c r="G1" s="4"/>
      <c r="H1" s="4"/>
      <c r="I1" s="4"/>
      <c r="J1" s="4"/>
      <c r="K1" s="4"/>
      <c r="L1" s="72" t="s">
        <v>163</v>
      </c>
      <c r="M1" s="72"/>
    </row>
    <row r="2" spans="1:14" x14ac:dyDescent="0.25">
      <c r="B2" s="4"/>
      <c r="C2" s="4"/>
      <c r="D2" s="12"/>
      <c r="E2" s="12"/>
      <c r="F2" s="4"/>
      <c r="G2" s="4"/>
      <c r="H2" s="4"/>
      <c r="I2" s="4"/>
      <c r="J2" s="4"/>
      <c r="K2" s="4"/>
      <c r="L2" s="67" t="s">
        <v>257</v>
      </c>
      <c r="M2" s="67"/>
    </row>
    <row r="3" spans="1:14" x14ac:dyDescent="0.25">
      <c r="B3" s="4"/>
      <c r="C3" s="4"/>
      <c r="D3" s="12"/>
      <c r="E3" s="12"/>
      <c r="F3" s="4"/>
      <c r="G3" s="4"/>
      <c r="H3" s="4"/>
      <c r="I3" s="4"/>
      <c r="J3" s="4"/>
      <c r="K3" s="4"/>
      <c r="L3" s="67" t="s">
        <v>258</v>
      </c>
      <c r="M3" s="67"/>
    </row>
    <row r="4" spans="1:14" x14ac:dyDescent="0.25">
      <c r="B4" s="4"/>
      <c r="C4" s="4"/>
      <c r="D4" s="12"/>
      <c r="E4" s="12"/>
      <c r="F4" s="4"/>
      <c r="G4" s="4"/>
      <c r="H4" s="4"/>
      <c r="I4" s="4"/>
      <c r="J4" s="4"/>
      <c r="K4" s="4"/>
      <c r="L4" s="67" t="s">
        <v>259</v>
      </c>
      <c r="M4" s="67"/>
    </row>
    <row r="5" spans="1:14" x14ac:dyDescent="0.25">
      <c r="B5" s="13"/>
      <c r="C5" s="4"/>
      <c r="D5" s="12"/>
      <c r="E5" s="12"/>
      <c r="F5" s="4"/>
      <c r="G5" s="4"/>
      <c r="H5" s="4"/>
      <c r="I5" s="4"/>
      <c r="J5" s="4"/>
      <c r="K5" s="4"/>
      <c r="L5" s="4"/>
      <c r="M5" s="1"/>
    </row>
    <row r="6" spans="1:14" ht="15.6" x14ac:dyDescent="0.25">
      <c r="B6" s="83" t="s">
        <v>254</v>
      </c>
      <c r="C6" s="83"/>
      <c r="D6" s="83"/>
      <c r="E6" s="83"/>
      <c r="F6" s="83"/>
      <c r="G6" s="83"/>
      <c r="H6" s="83"/>
      <c r="I6" s="83"/>
      <c r="J6" s="83"/>
      <c r="K6" s="83"/>
      <c r="L6" s="83"/>
      <c r="M6" s="83"/>
    </row>
    <row r="7" spans="1:14" x14ac:dyDescent="0.25">
      <c r="B7" s="19" t="s">
        <v>10</v>
      </c>
      <c r="C7" s="4"/>
      <c r="D7" s="12"/>
      <c r="E7" s="12"/>
      <c r="F7" s="4"/>
      <c r="G7" s="4"/>
      <c r="H7" s="4"/>
      <c r="I7" s="4"/>
      <c r="J7" s="4"/>
      <c r="K7" s="4"/>
      <c r="L7" s="4"/>
      <c r="M7" s="1"/>
    </row>
    <row r="8" spans="1:14" x14ac:dyDescent="0.25">
      <c r="B8" s="20" t="s">
        <v>1</v>
      </c>
      <c r="C8" s="4"/>
      <c r="D8" s="12"/>
      <c r="E8" s="12"/>
      <c r="F8" s="4"/>
      <c r="G8" s="4"/>
      <c r="H8" s="4"/>
      <c r="I8" s="4"/>
      <c r="J8" s="4"/>
      <c r="K8" s="4"/>
      <c r="L8" s="4"/>
      <c r="M8" s="1"/>
    </row>
    <row r="9" spans="1:14" x14ac:dyDescent="0.25">
      <c r="B9" s="4"/>
      <c r="C9" s="4"/>
      <c r="D9" s="12"/>
      <c r="E9" s="12"/>
      <c r="F9" s="4"/>
      <c r="G9" s="4"/>
      <c r="H9" s="4"/>
      <c r="I9" s="4"/>
      <c r="J9" s="4"/>
      <c r="K9" s="4"/>
      <c r="L9" s="4"/>
      <c r="M9" s="3" t="s">
        <v>2</v>
      </c>
    </row>
    <row r="10" spans="1:14" ht="92.25" customHeight="1" x14ac:dyDescent="0.25">
      <c r="B10" s="52" t="s">
        <v>164</v>
      </c>
      <c r="C10" s="52" t="s">
        <v>165</v>
      </c>
      <c r="D10" s="52" t="s">
        <v>166</v>
      </c>
      <c r="E10" s="52" t="s">
        <v>167</v>
      </c>
      <c r="F10" s="52" t="s">
        <v>168</v>
      </c>
      <c r="G10" s="52" t="s">
        <v>169</v>
      </c>
      <c r="H10" s="52" t="s">
        <v>170</v>
      </c>
      <c r="I10" s="52" t="s">
        <v>171</v>
      </c>
      <c r="J10" s="52" t="s">
        <v>172</v>
      </c>
      <c r="K10" s="52" t="s">
        <v>173</v>
      </c>
      <c r="L10" s="52" t="s">
        <v>174</v>
      </c>
      <c r="M10" s="52" t="s">
        <v>175</v>
      </c>
    </row>
    <row r="11" spans="1:14" x14ac:dyDescent="0.25">
      <c r="B11" s="53">
        <v>1</v>
      </c>
      <c r="C11" s="53">
        <v>2</v>
      </c>
      <c r="D11" s="53">
        <v>3</v>
      </c>
      <c r="E11" s="53">
        <v>4</v>
      </c>
      <c r="F11" s="53">
        <v>5</v>
      </c>
      <c r="G11" s="53">
        <v>6</v>
      </c>
      <c r="H11" s="53">
        <v>7</v>
      </c>
      <c r="I11" s="53">
        <v>8</v>
      </c>
      <c r="J11" s="53">
        <v>9</v>
      </c>
      <c r="K11" s="53">
        <v>10</v>
      </c>
      <c r="L11" s="53">
        <v>11</v>
      </c>
      <c r="M11" s="53">
        <v>12</v>
      </c>
    </row>
    <row r="12" spans="1:14" ht="31.5" customHeight="1" x14ac:dyDescent="0.25">
      <c r="A12" s="30">
        <v>1</v>
      </c>
      <c r="B12" s="31" t="s">
        <v>106</v>
      </c>
      <c r="C12" s="31"/>
      <c r="D12" s="54" t="s">
        <v>176</v>
      </c>
      <c r="E12" s="54"/>
      <c r="F12" s="55"/>
      <c r="G12" s="33">
        <v>7348860</v>
      </c>
      <c r="H12" s="33">
        <v>1322367</v>
      </c>
      <c r="I12" s="33">
        <v>1460304</v>
      </c>
      <c r="J12" s="33">
        <v>0</v>
      </c>
      <c r="K12" s="33">
        <v>0</v>
      </c>
      <c r="L12" s="33">
        <v>0</v>
      </c>
      <c r="M12" s="33">
        <v>0</v>
      </c>
      <c r="N12" s="29"/>
    </row>
    <row r="13" spans="1:14" ht="48.75" customHeight="1" x14ac:dyDescent="0.25">
      <c r="A13" s="30">
        <v>0</v>
      </c>
      <c r="B13" s="31" t="s">
        <v>177</v>
      </c>
      <c r="C13" s="31" t="s">
        <v>178</v>
      </c>
      <c r="D13" s="54" t="s">
        <v>179</v>
      </c>
      <c r="E13" s="54" t="s">
        <v>180</v>
      </c>
      <c r="F13" s="55" t="s">
        <v>181</v>
      </c>
      <c r="G13" s="33">
        <v>5888556</v>
      </c>
      <c r="H13" s="33">
        <v>1322367</v>
      </c>
      <c r="I13" s="33">
        <v>0</v>
      </c>
      <c r="J13" s="33">
        <v>0</v>
      </c>
      <c r="K13" s="33">
        <v>0</v>
      </c>
      <c r="L13" s="33">
        <v>0</v>
      </c>
      <c r="M13" s="33">
        <v>100</v>
      </c>
      <c r="N13" s="29"/>
    </row>
    <row r="14" spans="1:14" ht="60.75" customHeight="1" x14ac:dyDescent="0.25">
      <c r="A14" s="30">
        <v>0</v>
      </c>
      <c r="B14" s="31" t="s">
        <v>177</v>
      </c>
      <c r="C14" s="31" t="s">
        <v>178</v>
      </c>
      <c r="D14" s="54" t="s">
        <v>179</v>
      </c>
      <c r="E14" s="54" t="s">
        <v>182</v>
      </c>
      <c r="F14" s="55" t="s">
        <v>183</v>
      </c>
      <c r="G14" s="33">
        <v>1460304</v>
      </c>
      <c r="H14" s="33">
        <v>0</v>
      </c>
      <c r="I14" s="33">
        <v>1460304</v>
      </c>
      <c r="J14" s="33">
        <v>0</v>
      </c>
      <c r="K14" s="33">
        <v>0</v>
      </c>
      <c r="L14" s="33">
        <v>0</v>
      </c>
      <c r="M14" s="33">
        <v>100</v>
      </c>
      <c r="N14" s="29"/>
    </row>
    <row r="15" spans="1:14" ht="24.75" customHeight="1" x14ac:dyDescent="0.25">
      <c r="A15" s="30">
        <v>1</v>
      </c>
      <c r="B15" s="31" t="s">
        <v>16</v>
      </c>
      <c r="C15" s="31" t="s">
        <v>16</v>
      </c>
      <c r="D15" s="56" t="s">
        <v>184</v>
      </c>
      <c r="E15" s="56" t="s">
        <v>16</v>
      </c>
      <c r="F15" s="55" t="s">
        <v>16</v>
      </c>
      <c r="G15" s="33">
        <v>7348860</v>
      </c>
      <c r="H15" s="33">
        <v>1322367</v>
      </c>
      <c r="I15" s="33">
        <v>1460304</v>
      </c>
      <c r="J15" s="33">
        <v>0</v>
      </c>
      <c r="K15" s="33">
        <v>0</v>
      </c>
      <c r="L15" s="33">
        <v>0</v>
      </c>
      <c r="M15" s="33">
        <v>0</v>
      </c>
      <c r="N15" s="29"/>
    </row>
    <row r="19" spans="2:12" s="1" customFormat="1" x14ac:dyDescent="0.25">
      <c r="B19" s="4"/>
      <c r="C19" s="4"/>
      <c r="D19" s="76" t="s">
        <v>11</v>
      </c>
      <c r="E19" s="76"/>
      <c r="F19" s="4"/>
      <c r="G19" s="7"/>
      <c r="H19" s="4"/>
      <c r="I19" s="77" t="s">
        <v>12</v>
      </c>
      <c r="J19" s="77"/>
      <c r="K19" s="4"/>
      <c r="L19" s="4"/>
    </row>
    <row r="20" spans="2:12" s="1" customFormat="1" x14ac:dyDescent="0.25">
      <c r="B20" s="4"/>
      <c r="C20" s="4"/>
      <c r="D20" s="76"/>
      <c r="E20" s="76"/>
      <c r="F20" s="4"/>
      <c r="G20" s="10" t="s">
        <v>8</v>
      </c>
      <c r="H20" s="4"/>
      <c r="I20" s="78" t="s">
        <v>9</v>
      </c>
      <c r="J20" s="78"/>
      <c r="K20" s="4"/>
      <c r="L20" s="4"/>
    </row>
  </sheetData>
  <mergeCells count="5">
    <mergeCell ref="L1:M1"/>
    <mergeCell ref="B6:M6"/>
    <mergeCell ref="D19:E20"/>
    <mergeCell ref="I19:J19"/>
    <mergeCell ref="I20:J20"/>
  </mergeCells>
  <conditionalFormatting sqref="B12:B15">
    <cfRule type="expression" dxfId="65" priority="13" stopIfTrue="1">
      <formula>A12=1</formula>
    </cfRule>
  </conditionalFormatting>
  <conditionalFormatting sqref="C12:C15">
    <cfRule type="expression" dxfId="64" priority="14" stopIfTrue="1">
      <formula>A12=1</formula>
    </cfRule>
  </conditionalFormatting>
  <conditionalFormatting sqref="D12:D15">
    <cfRule type="expression" dxfId="63" priority="15" stopIfTrue="1">
      <formula>A12=1</formula>
    </cfRule>
  </conditionalFormatting>
  <conditionalFormatting sqref="E12:E15">
    <cfRule type="expression" dxfId="62" priority="16" stopIfTrue="1">
      <formula>A12=1</formula>
    </cfRule>
  </conditionalFormatting>
  <conditionalFormatting sqref="F12:F15">
    <cfRule type="expression" dxfId="61" priority="17" stopIfTrue="1">
      <formula>A12=1</formula>
    </cfRule>
  </conditionalFormatting>
  <conditionalFormatting sqref="G12:G15">
    <cfRule type="expression" dxfId="60" priority="18" stopIfTrue="1">
      <formula>A12=1</formula>
    </cfRule>
  </conditionalFormatting>
  <conditionalFormatting sqref="H12:H15">
    <cfRule type="expression" dxfId="59" priority="19" stopIfTrue="1">
      <formula>A12=1</formula>
    </cfRule>
  </conditionalFormatting>
  <conditionalFormatting sqref="I12:I15">
    <cfRule type="expression" dxfId="58" priority="20" stopIfTrue="1">
      <formula>A12=1</formula>
    </cfRule>
  </conditionalFormatting>
  <conditionalFormatting sqref="J12:J15">
    <cfRule type="expression" dxfId="57" priority="21" stopIfTrue="1">
      <formula>A12=1</formula>
    </cfRule>
  </conditionalFormatting>
  <conditionalFormatting sqref="K12:K15">
    <cfRule type="expression" dxfId="56" priority="22" stopIfTrue="1">
      <formula>A12=1</formula>
    </cfRule>
  </conditionalFormatting>
  <conditionalFormatting sqref="L12:L15">
    <cfRule type="expression" dxfId="55" priority="23" stopIfTrue="1">
      <formula>A12=1</formula>
    </cfRule>
  </conditionalFormatting>
  <conditionalFormatting sqref="M12:M15">
    <cfRule type="expression" dxfId="54" priority="24" stopIfTrue="1">
      <formula>A12=1</formula>
    </cfRule>
  </conditionalFormatting>
  <conditionalFormatting sqref="B17:B22">
    <cfRule type="expression" dxfId="53" priority="1" stopIfTrue="1">
      <formula>A17=1</formula>
    </cfRule>
  </conditionalFormatting>
  <conditionalFormatting sqref="C17:C22">
    <cfRule type="expression" dxfId="52" priority="2" stopIfTrue="1">
      <formula>A17=1</formula>
    </cfRule>
  </conditionalFormatting>
  <conditionalFormatting sqref="D17:D22">
    <cfRule type="expression" dxfId="51" priority="3" stopIfTrue="1">
      <formula>A17=1</formula>
    </cfRule>
  </conditionalFormatting>
  <conditionalFormatting sqref="E17:E22">
    <cfRule type="expression" dxfId="50" priority="4" stopIfTrue="1">
      <formula>A17=1</formula>
    </cfRule>
  </conditionalFormatting>
  <conditionalFormatting sqref="F17:F22">
    <cfRule type="expression" dxfId="49" priority="5" stopIfTrue="1">
      <formula>A17=1</formula>
    </cfRule>
  </conditionalFormatting>
  <conditionalFormatting sqref="G17:G22">
    <cfRule type="expression" dxfId="48" priority="6" stopIfTrue="1">
      <formula>A17=1</formula>
    </cfRule>
  </conditionalFormatting>
  <conditionalFormatting sqref="H17:H22">
    <cfRule type="expression" dxfId="47" priority="7" stopIfTrue="1">
      <formula>A17=1</formula>
    </cfRule>
  </conditionalFormatting>
  <conditionalFormatting sqref="I17:I22">
    <cfRule type="expression" dxfId="46" priority="8" stopIfTrue="1">
      <formula>A17=1</formula>
    </cfRule>
  </conditionalFormatting>
  <conditionalFormatting sqref="J17:J22">
    <cfRule type="expression" dxfId="45" priority="9" stopIfTrue="1">
      <formula>A17=1</formula>
    </cfRule>
  </conditionalFormatting>
  <conditionalFormatting sqref="K17:K22">
    <cfRule type="expression" dxfId="44" priority="10" stopIfTrue="1">
      <formula>A17=1</formula>
    </cfRule>
  </conditionalFormatting>
  <conditionalFormatting sqref="L17:L22">
    <cfRule type="expression" dxfId="43" priority="11" stopIfTrue="1">
      <formula>A17=1</formula>
    </cfRule>
  </conditionalFormatting>
  <conditionalFormatting sqref="M17:M22">
    <cfRule type="expression" dxfId="42" priority="12" stopIfTrue="1">
      <formula>A17=1</formula>
    </cfRule>
  </conditionalFormatting>
  <pageMargins left="0.39370078740157483" right="0.39370078740157483" top="0.39370078740157483" bottom="0.59055118110236227" header="0.39370078740157483" footer="0.39370078740157483"/>
  <pageSetup paperSize="9" scale="42" fitToHeight="50" orientation="portrait" r:id="rId1"/>
  <headerFooter alignWithMargins="0">
    <oddFooter>Страница &amp;P из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4"/>
  <sheetViews>
    <sheetView topLeftCell="B1" workbookViewId="0">
      <selection activeCell="F2" sqref="F2:F4"/>
    </sheetView>
  </sheetViews>
  <sheetFormatPr defaultRowHeight="13.2" x14ac:dyDescent="0.25"/>
  <cols>
    <col min="1" max="1" width="0" style="1" hidden="1" customWidth="1"/>
    <col min="2" max="2" width="20.6640625" style="4" customWidth="1"/>
    <col min="3" max="3" width="50.6640625" style="12" customWidth="1"/>
    <col min="4" max="8" width="17.44140625" style="1" customWidth="1"/>
    <col min="9" max="257" width="8.88671875" style="1"/>
    <col min="258" max="258" width="21.33203125" style="1" customWidth="1"/>
    <col min="259" max="259" width="50.6640625" style="1" customWidth="1"/>
    <col min="260" max="264" width="17.44140625" style="1" customWidth="1"/>
    <col min="265" max="513" width="8.88671875" style="1"/>
    <col min="514" max="514" width="21.33203125" style="1" customWidth="1"/>
    <col min="515" max="515" width="50.6640625" style="1" customWidth="1"/>
    <col min="516" max="520" width="17.44140625" style="1" customWidth="1"/>
    <col min="521" max="769" width="8.88671875" style="1"/>
    <col min="770" max="770" width="21.33203125" style="1" customWidth="1"/>
    <col min="771" max="771" width="50.6640625" style="1" customWidth="1"/>
    <col min="772" max="776" width="17.44140625" style="1" customWidth="1"/>
    <col min="777" max="1025" width="8.88671875" style="1"/>
    <col min="1026" max="1026" width="21.33203125" style="1" customWidth="1"/>
    <col min="1027" max="1027" width="50.6640625" style="1" customWidth="1"/>
    <col min="1028" max="1032" width="17.44140625" style="1" customWidth="1"/>
    <col min="1033" max="1281" width="8.88671875" style="1"/>
    <col min="1282" max="1282" width="21.33203125" style="1" customWidth="1"/>
    <col min="1283" max="1283" width="50.6640625" style="1" customWidth="1"/>
    <col min="1284" max="1288" width="17.44140625" style="1" customWidth="1"/>
    <col min="1289" max="1537" width="8.88671875" style="1"/>
    <col min="1538" max="1538" width="21.33203125" style="1" customWidth="1"/>
    <col min="1539" max="1539" width="50.6640625" style="1" customWidth="1"/>
    <col min="1540" max="1544" width="17.44140625" style="1" customWidth="1"/>
    <col min="1545" max="1793" width="8.88671875" style="1"/>
    <col min="1794" max="1794" width="21.33203125" style="1" customWidth="1"/>
    <col min="1795" max="1795" width="50.6640625" style="1" customWidth="1"/>
    <col min="1796" max="1800" width="17.44140625" style="1" customWidth="1"/>
    <col min="1801" max="2049" width="8.88671875" style="1"/>
    <col min="2050" max="2050" width="21.33203125" style="1" customWidth="1"/>
    <col min="2051" max="2051" width="50.6640625" style="1" customWidth="1"/>
    <col min="2052" max="2056" width="17.44140625" style="1" customWidth="1"/>
    <col min="2057" max="2305" width="8.88671875" style="1"/>
    <col min="2306" max="2306" width="21.33203125" style="1" customWidth="1"/>
    <col min="2307" max="2307" width="50.6640625" style="1" customWidth="1"/>
    <col min="2308" max="2312" width="17.44140625" style="1" customWidth="1"/>
    <col min="2313" max="2561" width="8.88671875" style="1"/>
    <col min="2562" max="2562" width="21.33203125" style="1" customWidth="1"/>
    <col min="2563" max="2563" width="50.6640625" style="1" customWidth="1"/>
    <col min="2564" max="2568" width="17.44140625" style="1" customWidth="1"/>
    <col min="2569" max="2817" width="8.88671875" style="1"/>
    <col min="2818" max="2818" width="21.33203125" style="1" customWidth="1"/>
    <col min="2819" max="2819" width="50.6640625" style="1" customWidth="1"/>
    <col min="2820" max="2824" width="17.44140625" style="1" customWidth="1"/>
    <col min="2825" max="3073" width="8.88671875" style="1"/>
    <col min="3074" max="3074" width="21.33203125" style="1" customWidth="1"/>
    <col min="3075" max="3075" width="50.6640625" style="1" customWidth="1"/>
    <col min="3076" max="3080" width="17.44140625" style="1" customWidth="1"/>
    <col min="3081" max="3329" width="8.88671875" style="1"/>
    <col min="3330" max="3330" width="21.33203125" style="1" customWidth="1"/>
    <col min="3331" max="3331" width="50.6640625" style="1" customWidth="1"/>
    <col min="3332" max="3336" width="17.44140625" style="1" customWidth="1"/>
    <col min="3337" max="3585" width="8.88671875" style="1"/>
    <col min="3586" max="3586" width="21.33203125" style="1" customWidth="1"/>
    <col min="3587" max="3587" width="50.6640625" style="1" customWidth="1"/>
    <col min="3588" max="3592" width="17.44140625" style="1" customWidth="1"/>
    <col min="3593" max="3841" width="8.88671875" style="1"/>
    <col min="3842" max="3842" width="21.33203125" style="1" customWidth="1"/>
    <col min="3843" max="3843" width="50.6640625" style="1" customWidth="1"/>
    <col min="3844" max="3848" width="17.44140625" style="1" customWidth="1"/>
    <col min="3849" max="4097" width="8.88671875" style="1"/>
    <col min="4098" max="4098" width="21.33203125" style="1" customWidth="1"/>
    <col min="4099" max="4099" width="50.6640625" style="1" customWidth="1"/>
    <col min="4100" max="4104" width="17.44140625" style="1" customWidth="1"/>
    <col min="4105" max="4353" width="8.88671875" style="1"/>
    <col min="4354" max="4354" width="21.33203125" style="1" customWidth="1"/>
    <col min="4355" max="4355" width="50.6640625" style="1" customWidth="1"/>
    <col min="4356" max="4360" width="17.44140625" style="1" customWidth="1"/>
    <col min="4361" max="4609" width="8.88671875" style="1"/>
    <col min="4610" max="4610" width="21.33203125" style="1" customWidth="1"/>
    <col min="4611" max="4611" width="50.6640625" style="1" customWidth="1"/>
    <col min="4612" max="4616" width="17.44140625" style="1" customWidth="1"/>
    <col min="4617" max="4865" width="8.88671875" style="1"/>
    <col min="4866" max="4866" width="21.33203125" style="1" customWidth="1"/>
    <col min="4867" max="4867" width="50.6640625" style="1" customWidth="1"/>
    <col min="4868" max="4872" width="17.44140625" style="1" customWidth="1"/>
    <col min="4873" max="5121" width="8.88671875" style="1"/>
    <col min="5122" max="5122" width="21.33203125" style="1" customWidth="1"/>
    <col min="5123" max="5123" width="50.6640625" style="1" customWidth="1"/>
    <col min="5124" max="5128" width="17.44140625" style="1" customWidth="1"/>
    <col min="5129" max="5377" width="8.88671875" style="1"/>
    <col min="5378" max="5378" width="21.33203125" style="1" customWidth="1"/>
    <col min="5379" max="5379" width="50.6640625" style="1" customWidth="1"/>
    <col min="5380" max="5384" width="17.44140625" style="1" customWidth="1"/>
    <col min="5385" max="5633" width="8.88671875" style="1"/>
    <col min="5634" max="5634" width="21.33203125" style="1" customWidth="1"/>
    <col min="5635" max="5635" width="50.6640625" style="1" customWidth="1"/>
    <col min="5636" max="5640" width="17.44140625" style="1" customWidth="1"/>
    <col min="5641" max="5889" width="8.88671875" style="1"/>
    <col min="5890" max="5890" width="21.33203125" style="1" customWidth="1"/>
    <col min="5891" max="5891" width="50.6640625" style="1" customWidth="1"/>
    <col min="5892" max="5896" width="17.44140625" style="1" customWidth="1"/>
    <col min="5897" max="6145" width="8.88671875" style="1"/>
    <col min="6146" max="6146" width="21.33203125" style="1" customWidth="1"/>
    <col min="6147" max="6147" width="50.6640625" style="1" customWidth="1"/>
    <col min="6148" max="6152" width="17.44140625" style="1" customWidth="1"/>
    <col min="6153" max="6401" width="8.88671875" style="1"/>
    <col min="6402" max="6402" width="21.33203125" style="1" customWidth="1"/>
    <col min="6403" max="6403" width="50.6640625" style="1" customWidth="1"/>
    <col min="6404" max="6408" width="17.44140625" style="1" customWidth="1"/>
    <col min="6409" max="6657" width="8.88671875" style="1"/>
    <col min="6658" max="6658" width="21.33203125" style="1" customWidth="1"/>
    <col min="6659" max="6659" width="50.6640625" style="1" customWidth="1"/>
    <col min="6660" max="6664" width="17.44140625" style="1" customWidth="1"/>
    <col min="6665" max="6913" width="8.88671875" style="1"/>
    <col min="6914" max="6914" width="21.33203125" style="1" customWidth="1"/>
    <col min="6915" max="6915" width="50.6640625" style="1" customWidth="1"/>
    <col min="6916" max="6920" width="17.44140625" style="1" customWidth="1"/>
    <col min="6921" max="7169" width="8.88671875" style="1"/>
    <col min="7170" max="7170" width="21.33203125" style="1" customWidth="1"/>
    <col min="7171" max="7171" width="50.6640625" style="1" customWidth="1"/>
    <col min="7172" max="7176" width="17.44140625" style="1" customWidth="1"/>
    <col min="7177" max="7425" width="8.88671875" style="1"/>
    <col min="7426" max="7426" width="21.33203125" style="1" customWidth="1"/>
    <col min="7427" max="7427" width="50.6640625" style="1" customWidth="1"/>
    <col min="7428" max="7432" width="17.44140625" style="1" customWidth="1"/>
    <col min="7433" max="7681" width="8.88671875" style="1"/>
    <col min="7682" max="7682" width="21.33203125" style="1" customWidth="1"/>
    <col min="7683" max="7683" width="50.6640625" style="1" customWidth="1"/>
    <col min="7684" max="7688" width="17.44140625" style="1" customWidth="1"/>
    <col min="7689" max="7937" width="8.88671875" style="1"/>
    <col min="7938" max="7938" width="21.33203125" style="1" customWidth="1"/>
    <col min="7939" max="7939" width="50.6640625" style="1" customWidth="1"/>
    <col min="7940" max="7944" width="17.44140625" style="1" customWidth="1"/>
    <col min="7945" max="8193" width="8.88671875" style="1"/>
    <col min="8194" max="8194" width="21.33203125" style="1" customWidth="1"/>
    <col min="8195" max="8195" width="50.6640625" style="1" customWidth="1"/>
    <col min="8196" max="8200" width="17.44140625" style="1" customWidth="1"/>
    <col min="8201" max="8449" width="8.88671875" style="1"/>
    <col min="8450" max="8450" width="21.33203125" style="1" customWidth="1"/>
    <col min="8451" max="8451" width="50.6640625" style="1" customWidth="1"/>
    <col min="8452" max="8456" width="17.44140625" style="1" customWidth="1"/>
    <col min="8457" max="8705" width="8.88671875" style="1"/>
    <col min="8706" max="8706" width="21.33203125" style="1" customWidth="1"/>
    <col min="8707" max="8707" width="50.6640625" style="1" customWidth="1"/>
    <col min="8708" max="8712" width="17.44140625" style="1" customWidth="1"/>
    <col min="8713" max="8961" width="8.88671875" style="1"/>
    <col min="8962" max="8962" width="21.33203125" style="1" customWidth="1"/>
    <col min="8963" max="8963" width="50.6640625" style="1" customWidth="1"/>
    <col min="8964" max="8968" width="17.44140625" style="1" customWidth="1"/>
    <col min="8969" max="9217" width="8.88671875" style="1"/>
    <col min="9218" max="9218" width="21.33203125" style="1" customWidth="1"/>
    <col min="9219" max="9219" width="50.6640625" style="1" customWidth="1"/>
    <col min="9220" max="9224" width="17.44140625" style="1" customWidth="1"/>
    <col min="9225" max="9473" width="8.88671875" style="1"/>
    <col min="9474" max="9474" width="21.33203125" style="1" customWidth="1"/>
    <col min="9475" max="9475" width="50.6640625" style="1" customWidth="1"/>
    <col min="9476" max="9480" width="17.44140625" style="1" customWidth="1"/>
    <col min="9481" max="9729" width="8.88671875" style="1"/>
    <col min="9730" max="9730" width="21.33203125" style="1" customWidth="1"/>
    <col min="9731" max="9731" width="50.6640625" style="1" customWidth="1"/>
    <col min="9732" max="9736" width="17.44140625" style="1" customWidth="1"/>
    <col min="9737" max="9985" width="8.88671875" style="1"/>
    <col min="9986" max="9986" width="21.33203125" style="1" customWidth="1"/>
    <col min="9987" max="9987" width="50.6640625" style="1" customWidth="1"/>
    <col min="9988" max="9992" width="17.44140625" style="1" customWidth="1"/>
    <col min="9993" max="10241" width="8.88671875" style="1"/>
    <col min="10242" max="10242" width="21.33203125" style="1" customWidth="1"/>
    <col min="10243" max="10243" width="50.6640625" style="1" customWidth="1"/>
    <col min="10244" max="10248" width="17.44140625" style="1" customWidth="1"/>
    <col min="10249" max="10497" width="8.88671875" style="1"/>
    <col min="10498" max="10498" width="21.33203125" style="1" customWidth="1"/>
    <col min="10499" max="10499" width="50.6640625" style="1" customWidth="1"/>
    <col min="10500" max="10504" width="17.44140625" style="1" customWidth="1"/>
    <col min="10505" max="10753" width="8.88671875" style="1"/>
    <col min="10754" max="10754" width="21.33203125" style="1" customWidth="1"/>
    <col min="10755" max="10755" width="50.6640625" style="1" customWidth="1"/>
    <col min="10756" max="10760" width="17.44140625" style="1" customWidth="1"/>
    <col min="10761" max="11009" width="8.88671875" style="1"/>
    <col min="11010" max="11010" width="21.33203125" style="1" customWidth="1"/>
    <col min="11011" max="11011" width="50.6640625" style="1" customWidth="1"/>
    <col min="11012" max="11016" width="17.44140625" style="1" customWidth="1"/>
    <col min="11017" max="11265" width="8.88671875" style="1"/>
    <col min="11266" max="11266" width="21.33203125" style="1" customWidth="1"/>
    <col min="11267" max="11267" width="50.6640625" style="1" customWidth="1"/>
    <col min="11268" max="11272" width="17.44140625" style="1" customWidth="1"/>
    <col min="11273" max="11521" width="8.88671875" style="1"/>
    <col min="11522" max="11522" width="21.33203125" style="1" customWidth="1"/>
    <col min="11523" max="11523" width="50.6640625" style="1" customWidth="1"/>
    <col min="11524" max="11528" width="17.44140625" style="1" customWidth="1"/>
    <col min="11529" max="11777" width="8.88671875" style="1"/>
    <col min="11778" max="11778" width="21.33203125" style="1" customWidth="1"/>
    <col min="11779" max="11779" width="50.6640625" style="1" customWidth="1"/>
    <col min="11780" max="11784" width="17.44140625" style="1" customWidth="1"/>
    <col min="11785" max="12033" width="8.88671875" style="1"/>
    <col min="12034" max="12034" width="21.33203125" style="1" customWidth="1"/>
    <col min="12035" max="12035" width="50.6640625" style="1" customWidth="1"/>
    <col min="12036" max="12040" width="17.44140625" style="1" customWidth="1"/>
    <col min="12041" max="12289" width="8.88671875" style="1"/>
    <col min="12290" max="12290" width="21.33203125" style="1" customWidth="1"/>
    <col min="12291" max="12291" width="50.6640625" style="1" customWidth="1"/>
    <col min="12292" max="12296" width="17.44140625" style="1" customWidth="1"/>
    <col min="12297" max="12545" width="8.88671875" style="1"/>
    <col min="12546" max="12546" width="21.33203125" style="1" customWidth="1"/>
    <col min="12547" max="12547" width="50.6640625" style="1" customWidth="1"/>
    <col min="12548" max="12552" width="17.44140625" style="1" customWidth="1"/>
    <col min="12553" max="12801" width="8.88671875" style="1"/>
    <col min="12802" max="12802" width="21.33203125" style="1" customWidth="1"/>
    <col min="12803" max="12803" width="50.6640625" style="1" customWidth="1"/>
    <col min="12804" max="12808" width="17.44140625" style="1" customWidth="1"/>
    <col min="12809" max="13057" width="8.88671875" style="1"/>
    <col min="13058" max="13058" width="21.33203125" style="1" customWidth="1"/>
    <col min="13059" max="13059" width="50.6640625" style="1" customWidth="1"/>
    <col min="13060" max="13064" width="17.44140625" style="1" customWidth="1"/>
    <col min="13065" max="13313" width="8.88671875" style="1"/>
    <col min="13314" max="13314" width="21.33203125" style="1" customWidth="1"/>
    <col min="13315" max="13315" width="50.6640625" style="1" customWidth="1"/>
    <col min="13316" max="13320" width="17.44140625" style="1" customWidth="1"/>
    <col min="13321" max="13569" width="8.88671875" style="1"/>
    <col min="13570" max="13570" width="21.33203125" style="1" customWidth="1"/>
    <col min="13571" max="13571" width="50.6640625" style="1" customWidth="1"/>
    <col min="13572" max="13576" width="17.44140625" style="1" customWidth="1"/>
    <col min="13577" max="13825" width="8.88671875" style="1"/>
    <col min="13826" max="13826" width="21.33203125" style="1" customWidth="1"/>
    <col min="13827" max="13827" width="50.6640625" style="1" customWidth="1"/>
    <col min="13828" max="13832" width="17.44140625" style="1" customWidth="1"/>
    <col min="13833" max="14081" width="8.88671875" style="1"/>
    <col min="14082" max="14082" width="21.33203125" style="1" customWidth="1"/>
    <col min="14083" max="14083" width="50.6640625" style="1" customWidth="1"/>
    <col min="14084" max="14088" width="17.44140625" style="1" customWidth="1"/>
    <col min="14089" max="14337" width="8.88671875" style="1"/>
    <col min="14338" max="14338" width="21.33203125" style="1" customWidth="1"/>
    <col min="14339" max="14339" width="50.6640625" style="1" customWidth="1"/>
    <col min="14340" max="14344" width="17.44140625" style="1" customWidth="1"/>
    <col min="14345" max="14593" width="8.88671875" style="1"/>
    <col min="14594" max="14594" width="21.33203125" style="1" customWidth="1"/>
    <col min="14595" max="14595" width="50.6640625" style="1" customWidth="1"/>
    <col min="14596" max="14600" width="17.44140625" style="1" customWidth="1"/>
    <col min="14601" max="14849" width="8.88671875" style="1"/>
    <col min="14850" max="14850" width="21.33203125" style="1" customWidth="1"/>
    <col min="14851" max="14851" width="50.6640625" style="1" customWidth="1"/>
    <col min="14852" max="14856" width="17.44140625" style="1" customWidth="1"/>
    <col min="14857" max="15105" width="8.88671875" style="1"/>
    <col min="15106" max="15106" width="21.33203125" style="1" customWidth="1"/>
    <col min="15107" max="15107" width="50.6640625" style="1" customWidth="1"/>
    <col min="15108" max="15112" width="17.44140625" style="1" customWidth="1"/>
    <col min="15113" max="15361" width="8.88671875" style="1"/>
    <col min="15362" max="15362" width="21.33203125" style="1" customWidth="1"/>
    <col min="15363" max="15363" width="50.6640625" style="1" customWidth="1"/>
    <col min="15364" max="15368" width="17.44140625" style="1" customWidth="1"/>
    <col min="15369" max="15617" width="8.88671875" style="1"/>
    <col min="15618" max="15618" width="21.33203125" style="1" customWidth="1"/>
    <col min="15619" max="15619" width="50.6640625" style="1" customWidth="1"/>
    <col min="15620" max="15624" width="17.44140625" style="1" customWidth="1"/>
    <col min="15625" max="15873" width="8.88671875" style="1"/>
    <col min="15874" max="15874" width="21.33203125" style="1" customWidth="1"/>
    <col min="15875" max="15875" width="50.6640625" style="1" customWidth="1"/>
    <col min="15876" max="15880" width="17.44140625" style="1" customWidth="1"/>
    <col min="15881" max="16129" width="8.88671875" style="1"/>
    <col min="16130" max="16130" width="21.33203125" style="1" customWidth="1"/>
    <col min="16131" max="16131" width="50.6640625" style="1" customWidth="1"/>
    <col min="16132" max="16136" width="17.44140625" style="1" customWidth="1"/>
    <col min="16137" max="16384" width="8.88671875" style="1"/>
  </cols>
  <sheetData>
    <row r="1" spans="1:9" x14ac:dyDescent="0.25">
      <c r="F1" s="20" t="s">
        <v>185</v>
      </c>
      <c r="G1" s="57"/>
      <c r="H1" s="57"/>
    </row>
    <row r="2" spans="1:9" x14ac:dyDescent="0.25">
      <c r="F2" s="20" t="s">
        <v>257</v>
      </c>
      <c r="G2" s="57"/>
      <c r="H2" s="57"/>
    </row>
    <row r="3" spans="1:9" x14ac:dyDescent="0.25">
      <c r="F3" s="20" t="s">
        <v>258</v>
      </c>
      <c r="G3" s="57"/>
      <c r="H3" s="57"/>
    </row>
    <row r="4" spans="1:9" x14ac:dyDescent="0.25">
      <c r="F4" s="20" t="s">
        <v>259</v>
      </c>
      <c r="G4" s="57"/>
      <c r="H4" s="57"/>
    </row>
    <row r="5" spans="1:9" x14ac:dyDescent="0.25">
      <c r="B5" s="28"/>
    </row>
    <row r="6" spans="1:9" ht="15.6" x14ac:dyDescent="0.3">
      <c r="B6" s="73" t="s">
        <v>255</v>
      </c>
      <c r="C6" s="73"/>
      <c r="D6" s="73"/>
      <c r="E6" s="73"/>
      <c r="F6" s="73"/>
      <c r="G6" s="73"/>
      <c r="H6" s="73"/>
    </row>
    <row r="7" spans="1:9" x14ac:dyDescent="0.25">
      <c r="B7" s="19" t="s">
        <v>10</v>
      </c>
    </row>
    <row r="8" spans="1:9" x14ac:dyDescent="0.25">
      <c r="B8" s="20" t="s">
        <v>1</v>
      </c>
    </row>
    <row r="9" spans="1:9" x14ac:dyDescent="0.25">
      <c r="H9" s="3" t="s">
        <v>2</v>
      </c>
    </row>
    <row r="10" spans="1:9" ht="24.9" customHeight="1" x14ac:dyDescent="0.25">
      <c r="B10" s="92" t="s">
        <v>186</v>
      </c>
      <c r="C10" s="94" t="s">
        <v>187</v>
      </c>
      <c r="D10" s="58" t="s">
        <v>28</v>
      </c>
      <c r="E10" s="58" t="s">
        <v>29</v>
      </c>
      <c r="F10" s="58" t="s">
        <v>30</v>
      </c>
      <c r="G10" s="58" t="s">
        <v>31</v>
      </c>
      <c r="H10" s="58" t="s">
        <v>32</v>
      </c>
    </row>
    <row r="11" spans="1:9" ht="24.9" customHeight="1" x14ac:dyDescent="0.25">
      <c r="B11" s="93"/>
      <c r="C11" s="95"/>
      <c r="D11" s="59" t="s">
        <v>5</v>
      </c>
      <c r="E11" s="59" t="s">
        <v>6</v>
      </c>
      <c r="F11" s="59" t="s">
        <v>7</v>
      </c>
      <c r="G11" s="59" t="s">
        <v>7</v>
      </c>
      <c r="H11" s="59" t="s">
        <v>7</v>
      </c>
    </row>
    <row r="12" spans="1:9" x14ac:dyDescent="0.25">
      <c r="B12" s="60">
        <v>1</v>
      </c>
      <c r="C12" s="61">
        <v>2</v>
      </c>
      <c r="D12" s="61">
        <v>3</v>
      </c>
      <c r="E12" s="61">
        <v>4</v>
      </c>
      <c r="F12" s="61">
        <v>5</v>
      </c>
      <c r="G12" s="61">
        <v>6</v>
      </c>
      <c r="H12" s="61">
        <v>7</v>
      </c>
    </row>
    <row r="13" spans="1:9" x14ac:dyDescent="0.25">
      <c r="A13" s="14">
        <v>1</v>
      </c>
      <c r="B13" s="79" t="s">
        <v>188</v>
      </c>
      <c r="C13" s="79"/>
      <c r="D13" s="79"/>
      <c r="E13" s="79"/>
      <c r="F13" s="79"/>
      <c r="G13" s="79"/>
      <c r="H13" s="81"/>
      <c r="I13" s="11"/>
    </row>
    <row r="14" spans="1:9" x14ac:dyDescent="0.25">
      <c r="A14" s="15">
        <v>1</v>
      </c>
      <c r="B14" s="16" t="s">
        <v>189</v>
      </c>
      <c r="C14" s="17" t="s">
        <v>190</v>
      </c>
      <c r="D14" s="18">
        <v>0</v>
      </c>
      <c r="E14" s="18">
        <v>0</v>
      </c>
      <c r="F14" s="18">
        <v>892800</v>
      </c>
      <c r="G14" s="18">
        <v>1053400</v>
      </c>
      <c r="H14" s="18">
        <v>1243700</v>
      </c>
      <c r="I14" s="11"/>
    </row>
    <row r="15" spans="1:9" x14ac:dyDescent="0.25">
      <c r="A15" s="15">
        <v>0</v>
      </c>
      <c r="B15" s="16" t="s">
        <v>191</v>
      </c>
      <c r="C15" s="17" t="s">
        <v>192</v>
      </c>
      <c r="D15" s="18">
        <v>0</v>
      </c>
      <c r="E15" s="18">
        <v>0</v>
      </c>
      <c r="F15" s="18">
        <v>892800</v>
      </c>
      <c r="G15" s="18">
        <v>1053400</v>
      </c>
      <c r="H15" s="18">
        <v>1243700</v>
      </c>
      <c r="I15" s="11"/>
    </row>
    <row r="16" spans="1:9" ht="26.4" x14ac:dyDescent="0.25">
      <c r="A16" s="15">
        <v>1</v>
      </c>
      <c r="B16" s="16" t="s">
        <v>193</v>
      </c>
      <c r="C16" s="17" t="s">
        <v>194</v>
      </c>
      <c r="D16" s="18">
        <v>38157900</v>
      </c>
      <c r="E16" s="18">
        <v>51554900</v>
      </c>
      <c r="F16" s="18">
        <v>56265500</v>
      </c>
      <c r="G16" s="18">
        <v>61624500</v>
      </c>
      <c r="H16" s="18">
        <v>65829700</v>
      </c>
      <c r="I16" s="11"/>
    </row>
    <row r="17" spans="1:9" x14ac:dyDescent="0.25">
      <c r="A17" s="15">
        <v>0</v>
      </c>
      <c r="B17" s="16" t="s">
        <v>191</v>
      </c>
      <c r="C17" s="17" t="s">
        <v>192</v>
      </c>
      <c r="D17" s="18">
        <v>38157900</v>
      </c>
      <c r="E17" s="18">
        <v>51554900</v>
      </c>
      <c r="F17" s="18">
        <v>56265500</v>
      </c>
      <c r="G17" s="18">
        <v>61624500</v>
      </c>
      <c r="H17" s="18">
        <v>65829700</v>
      </c>
      <c r="I17" s="11"/>
    </row>
    <row r="18" spans="1:9" ht="26.4" x14ac:dyDescent="0.25">
      <c r="A18" s="15">
        <v>1</v>
      </c>
      <c r="B18" s="16" t="s">
        <v>195</v>
      </c>
      <c r="C18" s="17" t="s">
        <v>196</v>
      </c>
      <c r="D18" s="18">
        <v>3467500</v>
      </c>
      <c r="E18" s="18">
        <v>0</v>
      </c>
      <c r="F18" s="18">
        <v>0</v>
      </c>
      <c r="G18" s="18">
        <v>0</v>
      </c>
      <c r="H18" s="18">
        <v>0</v>
      </c>
      <c r="I18" s="11"/>
    </row>
    <row r="19" spans="1:9" x14ac:dyDescent="0.25">
      <c r="A19" s="15">
        <v>0</v>
      </c>
      <c r="B19" s="16" t="s">
        <v>191</v>
      </c>
      <c r="C19" s="17" t="s">
        <v>192</v>
      </c>
      <c r="D19" s="18">
        <v>3467500</v>
      </c>
      <c r="E19" s="18">
        <v>0</v>
      </c>
      <c r="F19" s="18">
        <v>0</v>
      </c>
      <c r="G19" s="18">
        <v>0</v>
      </c>
      <c r="H19" s="18">
        <v>0</v>
      </c>
      <c r="I19" s="11"/>
    </row>
    <row r="20" spans="1:9" ht="66" x14ac:dyDescent="0.25">
      <c r="A20" s="15">
        <v>1</v>
      </c>
      <c r="B20" s="16" t="s">
        <v>197</v>
      </c>
      <c r="C20" s="17" t="s">
        <v>198</v>
      </c>
      <c r="D20" s="18">
        <v>3941300</v>
      </c>
      <c r="E20" s="18">
        <v>1466400</v>
      </c>
      <c r="F20" s="18">
        <v>0</v>
      </c>
      <c r="G20" s="18">
        <v>0</v>
      </c>
      <c r="H20" s="18">
        <v>0</v>
      </c>
      <c r="I20" s="11"/>
    </row>
    <row r="21" spans="1:9" x14ac:dyDescent="0.25">
      <c r="A21" s="15">
        <v>0</v>
      </c>
      <c r="B21" s="16" t="s">
        <v>199</v>
      </c>
      <c r="C21" s="17" t="s">
        <v>200</v>
      </c>
      <c r="D21" s="18">
        <v>3941300</v>
      </c>
      <c r="E21" s="18">
        <v>1466400</v>
      </c>
      <c r="F21" s="18">
        <v>0</v>
      </c>
      <c r="G21" s="18">
        <v>0</v>
      </c>
      <c r="H21" s="18">
        <v>0</v>
      </c>
      <c r="I21" s="11"/>
    </row>
    <row r="22" spans="1:9" ht="39.6" x14ac:dyDescent="0.25">
      <c r="A22" s="15">
        <v>1</v>
      </c>
      <c r="B22" s="16" t="s">
        <v>201</v>
      </c>
      <c r="C22" s="17" t="s">
        <v>202</v>
      </c>
      <c r="D22" s="18">
        <v>2769883</v>
      </c>
      <c r="E22" s="18">
        <v>784740</v>
      </c>
      <c r="F22" s="18">
        <v>1044200</v>
      </c>
      <c r="G22" s="18">
        <v>1144500</v>
      </c>
      <c r="H22" s="18">
        <v>1222300</v>
      </c>
      <c r="I22" s="11"/>
    </row>
    <row r="23" spans="1:9" x14ac:dyDescent="0.25">
      <c r="A23" s="15">
        <v>0</v>
      </c>
      <c r="B23" s="16" t="s">
        <v>199</v>
      </c>
      <c r="C23" s="17" t="s">
        <v>200</v>
      </c>
      <c r="D23" s="18">
        <v>2769883</v>
      </c>
      <c r="E23" s="18">
        <v>784740</v>
      </c>
      <c r="F23" s="18">
        <v>1044200</v>
      </c>
      <c r="G23" s="18">
        <v>1144500</v>
      </c>
      <c r="H23" s="18">
        <v>1222300</v>
      </c>
      <c r="I23" s="11"/>
    </row>
    <row r="24" spans="1:9" ht="39.6" x14ac:dyDescent="0.25">
      <c r="A24" s="15">
        <v>1</v>
      </c>
      <c r="B24" s="16" t="s">
        <v>203</v>
      </c>
      <c r="C24" s="17" t="s">
        <v>204</v>
      </c>
      <c r="D24" s="18">
        <v>96550</v>
      </c>
      <c r="E24" s="18">
        <v>0</v>
      </c>
      <c r="F24" s="18">
        <v>0</v>
      </c>
      <c r="G24" s="18">
        <v>0</v>
      </c>
      <c r="H24" s="18">
        <v>0</v>
      </c>
      <c r="I24" s="11"/>
    </row>
    <row r="25" spans="1:9" x14ac:dyDescent="0.25">
      <c r="A25" s="15">
        <v>0</v>
      </c>
      <c r="B25" s="16" t="s">
        <v>199</v>
      </c>
      <c r="C25" s="17" t="s">
        <v>200</v>
      </c>
      <c r="D25" s="18">
        <v>96550</v>
      </c>
      <c r="E25" s="18">
        <v>0</v>
      </c>
      <c r="F25" s="18">
        <v>0</v>
      </c>
      <c r="G25" s="18">
        <v>0</v>
      </c>
      <c r="H25" s="18">
        <v>0</v>
      </c>
      <c r="I25" s="11"/>
    </row>
    <row r="26" spans="1:9" ht="52.8" x14ac:dyDescent="0.25">
      <c r="A26" s="15">
        <v>1</v>
      </c>
      <c r="B26" s="16" t="s">
        <v>205</v>
      </c>
      <c r="C26" s="17" t="s">
        <v>206</v>
      </c>
      <c r="D26" s="18">
        <v>508097</v>
      </c>
      <c r="E26" s="18">
        <v>619585</v>
      </c>
      <c r="F26" s="18">
        <v>0</v>
      </c>
      <c r="G26" s="18">
        <v>0</v>
      </c>
      <c r="H26" s="18">
        <v>0</v>
      </c>
      <c r="I26" s="11"/>
    </row>
    <row r="27" spans="1:9" x14ac:dyDescent="0.25">
      <c r="A27" s="15">
        <v>0</v>
      </c>
      <c r="B27" s="16" t="s">
        <v>199</v>
      </c>
      <c r="C27" s="17" t="s">
        <v>200</v>
      </c>
      <c r="D27" s="18">
        <v>508097</v>
      </c>
      <c r="E27" s="18">
        <v>619585</v>
      </c>
      <c r="F27" s="18">
        <v>0</v>
      </c>
      <c r="G27" s="18">
        <v>0</v>
      </c>
      <c r="H27" s="18">
        <v>0</v>
      </c>
      <c r="I27" s="11"/>
    </row>
    <row r="28" spans="1:9" ht="52.8" x14ac:dyDescent="0.25">
      <c r="A28" s="15">
        <v>1</v>
      </c>
      <c r="B28" s="16" t="s">
        <v>207</v>
      </c>
      <c r="C28" s="17" t="s">
        <v>208</v>
      </c>
      <c r="D28" s="18">
        <v>732163</v>
      </c>
      <c r="E28" s="18">
        <v>0</v>
      </c>
      <c r="F28" s="18">
        <v>0</v>
      </c>
      <c r="G28" s="18">
        <v>0</v>
      </c>
      <c r="H28" s="18">
        <v>0</v>
      </c>
      <c r="I28" s="11"/>
    </row>
    <row r="29" spans="1:9" x14ac:dyDescent="0.25">
      <c r="A29" s="15">
        <v>0</v>
      </c>
      <c r="B29" s="16" t="s">
        <v>199</v>
      </c>
      <c r="C29" s="17" t="s">
        <v>200</v>
      </c>
      <c r="D29" s="18">
        <v>732163</v>
      </c>
      <c r="E29" s="18">
        <v>0</v>
      </c>
      <c r="F29" s="18">
        <v>0</v>
      </c>
      <c r="G29" s="18">
        <v>0</v>
      </c>
      <c r="H29" s="18">
        <v>0</v>
      </c>
      <c r="I29" s="11"/>
    </row>
    <row r="30" spans="1:9" ht="52.8" x14ac:dyDescent="0.25">
      <c r="A30" s="15">
        <v>1</v>
      </c>
      <c r="B30" s="16" t="s">
        <v>209</v>
      </c>
      <c r="C30" s="17" t="s">
        <v>210</v>
      </c>
      <c r="D30" s="18">
        <v>32901</v>
      </c>
      <c r="E30" s="18">
        <v>0</v>
      </c>
      <c r="F30" s="18">
        <v>0</v>
      </c>
      <c r="G30" s="18">
        <v>0</v>
      </c>
      <c r="H30" s="18">
        <v>0</v>
      </c>
      <c r="I30" s="11"/>
    </row>
    <row r="31" spans="1:9" x14ac:dyDescent="0.25">
      <c r="A31" s="15">
        <v>0</v>
      </c>
      <c r="B31" s="16" t="s">
        <v>199</v>
      </c>
      <c r="C31" s="17" t="s">
        <v>200</v>
      </c>
      <c r="D31" s="18">
        <v>32901</v>
      </c>
      <c r="E31" s="18">
        <v>0</v>
      </c>
      <c r="F31" s="18">
        <v>0</v>
      </c>
      <c r="G31" s="18">
        <v>0</v>
      </c>
      <c r="H31" s="18">
        <v>0</v>
      </c>
      <c r="I31" s="11"/>
    </row>
    <row r="32" spans="1:9" ht="52.8" x14ac:dyDescent="0.25">
      <c r="A32" s="15">
        <v>1</v>
      </c>
      <c r="B32" s="16" t="s">
        <v>211</v>
      </c>
      <c r="C32" s="17" t="s">
        <v>212</v>
      </c>
      <c r="D32" s="18">
        <v>972515</v>
      </c>
      <c r="E32" s="18">
        <v>0</v>
      </c>
      <c r="F32" s="18">
        <v>0</v>
      </c>
      <c r="G32" s="18">
        <v>0</v>
      </c>
      <c r="H32" s="18">
        <v>0</v>
      </c>
      <c r="I32" s="11"/>
    </row>
    <row r="33" spans="1:9" x14ac:dyDescent="0.25">
      <c r="A33" s="15">
        <v>0</v>
      </c>
      <c r="B33" s="16" t="s">
        <v>199</v>
      </c>
      <c r="C33" s="17" t="s">
        <v>200</v>
      </c>
      <c r="D33" s="18">
        <v>972515</v>
      </c>
      <c r="E33" s="18">
        <v>0</v>
      </c>
      <c r="F33" s="18">
        <v>0</v>
      </c>
      <c r="G33" s="18">
        <v>0</v>
      </c>
      <c r="H33" s="18">
        <v>0</v>
      </c>
      <c r="I33" s="11"/>
    </row>
    <row r="34" spans="1:9" x14ac:dyDescent="0.25">
      <c r="A34" s="15">
        <v>1</v>
      </c>
      <c r="B34" s="16" t="s">
        <v>213</v>
      </c>
      <c r="C34" s="17" t="s">
        <v>214</v>
      </c>
      <c r="D34" s="18">
        <v>376320</v>
      </c>
      <c r="E34" s="18">
        <v>4960782</v>
      </c>
      <c r="F34" s="18">
        <v>3130526</v>
      </c>
      <c r="G34" s="18">
        <v>3355909</v>
      </c>
      <c r="H34" s="18">
        <v>3593382</v>
      </c>
      <c r="I34" s="11"/>
    </row>
    <row r="35" spans="1:9" x14ac:dyDescent="0.25">
      <c r="A35" s="15">
        <v>0</v>
      </c>
      <c r="B35" s="16" t="s">
        <v>215</v>
      </c>
      <c r="C35" s="17" t="s">
        <v>216</v>
      </c>
      <c r="D35" s="18">
        <v>41413</v>
      </c>
      <c r="E35" s="18">
        <v>1020000</v>
      </c>
      <c r="F35" s="18">
        <v>0</v>
      </c>
      <c r="G35" s="18">
        <v>0</v>
      </c>
      <c r="H35" s="18">
        <v>0</v>
      </c>
      <c r="I35" s="11"/>
    </row>
    <row r="36" spans="1:9" ht="26.4" x14ac:dyDescent="0.25">
      <c r="A36" s="15">
        <v>0</v>
      </c>
      <c r="B36" s="16" t="s">
        <v>10</v>
      </c>
      <c r="C36" s="17" t="s">
        <v>217</v>
      </c>
      <c r="D36" s="18">
        <v>11541</v>
      </c>
      <c r="E36" s="18">
        <v>0</v>
      </c>
      <c r="F36" s="18">
        <v>0</v>
      </c>
      <c r="G36" s="18">
        <v>0</v>
      </c>
      <c r="H36" s="18">
        <v>0</v>
      </c>
      <c r="I36" s="11"/>
    </row>
    <row r="37" spans="1:9" x14ac:dyDescent="0.25">
      <c r="A37" s="15">
        <v>0</v>
      </c>
      <c r="B37" s="16" t="s">
        <v>218</v>
      </c>
      <c r="C37" s="17" t="s">
        <v>219</v>
      </c>
      <c r="D37" s="18">
        <v>6091</v>
      </c>
      <c r="E37" s="18">
        <v>193700</v>
      </c>
      <c r="F37" s="18">
        <v>236280</v>
      </c>
      <c r="G37" s="18">
        <v>257747</v>
      </c>
      <c r="H37" s="18">
        <v>278420</v>
      </c>
      <c r="I37" s="11"/>
    </row>
    <row r="38" spans="1:9" x14ac:dyDescent="0.25">
      <c r="A38" s="15">
        <v>0</v>
      </c>
      <c r="B38" s="16" t="s">
        <v>220</v>
      </c>
      <c r="C38" s="17" t="s">
        <v>221</v>
      </c>
      <c r="D38" s="18">
        <v>38471</v>
      </c>
      <c r="E38" s="18">
        <v>1281459</v>
      </c>
      <c r="F38" s="18">
        <v>1510039</v>
      </c>
      <c r="G38" s="18">
        <v>1632877</v>
      </c>
      <c r="H38" s="18">
        <v>1727462</v>
      </c>
      <c r="I38" s="11"/>
    </row>
    <row r="39" spans="1:9" x14ac:dyDescent="0.25">
      <c r="A39" s="15">
        <v>0</v>
      </c>
      <c r="B39" s="16" t="s">
        <v>222</v>
      </c>
      <c r="C39" s="17" t="s">
        <v>223</v>
      </c>
      <c r="D39" s="18">
        <v>0</v>
      </c>
      <c r="E39" s="18">
        <v>200000</v>
      </c>
      <c r="F39" s="18">
        <v>0</v>
      </c>
      <c r="G39" s="18">
        <v>0</v>
      </c>
      <c r="H39" s="18">
        <v>0</v>
      </c>
      <c r="I39" s="11"/>
    </row>
    <row r="40" spans="1:9" x14ac:dyDescent="0.25">
      <c r="A40" s="15">
        <v>0</v>
      </c>
      <c r="B40" s="16" t="s">
        <v>224</v>
      </c>
      <c r="C40" s="17" t="s">
        <v>225</v>
      </c>
      <c r="D40" s="18">
        <v>25962</v>
      </c>
      <c r="E40" s="18">
        <v>559605</v>
      </c>
      <c r="F40" s="18">
        <v>233107</v>
      </c>
      <c r="G40" s="18">
        <v>265285</v>
      </c>
      <c r="H40" s="18">
        <v>287500</v>
      </c>
      <c r="I40" s="11"/>
    </row>
    <row r="41" spans="1:9" x14ac:dyDescent="0.25">
      <c r="A41" s="15">
        <v>0</v>
      </c>
      <c r="B41" s="16" t="s">
        <v>226</v>
      </c>
      <c r="C41" s="17" t="s">
        <v>227</v>
      </c>
      <c r="D41" s="18">
        <v>252842</v>
      </c>
      <c r="E41" s="18">
        <v>1706018</v>
      </c>
      <c r="F41" s="18">
        <v>1151100</v>
      </c>
      <c r="G41" s="18">
        <v>1200000</v>
      </c>
      <c r="H41" s="18">
        <v>1300000</v>
      </c>
      <c r="I41" s="11"/>
    </row>
    <row r="42" spans="1:9" ht="52.8" x14ac:dyDescent="0.25">
      <c r="A42" s="15">
        <v>1</v>
      </c>
      <c r="B42" s="16" t="s">
        <v>228</v>
      </c>
      <c r="C42" s="17" t="s">
        <v>229</v>
      </c>
      <c r="D42" s="18">
        <v>0</v>
      </c>
      <c r="E42" s="18">
        <v>617800</v>
      </c>
      <c r="F42" s="18">
        <v>0</v>
      </c>
      <c r="G42" s="18">
        <v>0</v>
      </c>
      <c r="H42" s="18">
        <v>0</v>
      </c>
      <c r="I42" s="11"/>
    </row>
    <row r="43" spans="1:9" x14ac:dyDescent="0.25">
      <c r="A43" s="15">
        <v>0</v>
      </c>
      <c r="B43" s="16" t="s">
        <v>199</v>
      </c>
      <c r="C43" s="17" t="s">
        <v>200</v>
      </c>
      <c r="D43" s="18">
        <v>0</v>
      </c>
      <c r="E43" s="18">
        <v>617800</v>
      </c>
      <c r="F43" s="18">
        <v>0</v>
      </c>
      <c r="G43" s="18">
        <v>0</v>
      </c>
      <c r="H43" s="18">
        <v>0</v>
      </c>
      <c r="I43" s="11"/>
    </row>
    <row r="44" spans="1:9" x14ac:dyDescent="0.25">
      <c r="A44" s="14">
        <v>1</v>
      </c>
      <c r="B44" s="79" t="s">
        <v>230</v>
      </c>
      <c r="C44" s="79"/>
      <c r="D44" s="79"/>
      <c r="E44" s="79"/>
      <c r="F44" s="79"/>
      <c r="G44" s="79"/>
      <c r="H44" s="81"/>
      <c r="I44" s="11"/>
    </row>
    <row r="45" spans="1:9" x14ac:dyDescent="0.25">
      <c r="A45" s="15">
        <v>1</v>
      </c>
      <c r="B45" s="16" t="s">
        <v>213</v>
      </c>
      <c r="C45" s="17" t="s">
        <v>214</v>
      </c>
      <c r="D45" s="18">
        <v>0</v>
      </c>
      <c r="E45" s="18">
        <v>1259179</v>
      </c>
      <c r="F45" s="18">
        <v>0</v>
      </c>
      <c r="G45" s="18">
        <v>0</v>
      </c>
      <c r="H45" s="18">
        <v>0</v>
      </c>
      <c r="I45" s="11"/>
    </row>
    <row r="46" spans="1:9" x14ac:dyDescent="0.25">
      <c r="A46" s="15">
        <v>0</v>
      </c>
      <c r="B46" s="16" t="s">
        <v>215</v>
      </c>
      <c r="C46" s="17" t="s">
        <v>216</v>
      </c>
      <c r="D46" s="18">
        <v>0</v>
      </c>
      <c r="E46" s="18">
        <v>1259179</v>
      </c>
      <c r="F46" s="18">
        <v>0</v>
      </c>
      <c r="G46" s="18">
        <v>0</v>
      </c>
      <c r="H46" s="18">
        <v>0</v>
      </c>
      <c r="I46" s="11"/>
    </row>
    <row r="47" spans="1:9" x14ac:dyDescent="0.25">
      <c r="A47" s="15">
        <v>1</v>
      </c>
      <c r="B47" s="16" t="s">
        <v>16</v>
      </c>
      <c r="C47" s="17" t="s">
        <v>231</v>
      </c>
      <c r="D47" s="18">
        <v>51055129</v>
      </c>
      <c r="E47" s="18">
        <v>61263386</v>
      </c>
      <c r="F47" s="18">
        <v>61333026</v>
      </c>
      <c r="G47" s="18">
        <v>67178309</v>
      </c>
      <c r="H47" s="18">
        <v>71889082</v>
      </c>
      <c r="I47" s="11"/>
    </row>
    <row r="48" spans="1:9" x14ac:dyDescent="0.25">
      <c r="A48" s="15">
        <v>1</v>
      </c>
      <c r="B48" s="16" t="s">
        <v>16</v>
      </c>
      <c r="C48" s="17" t="s">
        <v>17</v>
      </c>
      <c r="D48" s="18">
        <v>51055129</v>
      </c>
      <c r="E48" s="18">
        <v>60004207</v>
      </c>
      <c r="F48" s="18">
        <v>61333026</v>
      </c>
      <c r="G48" s="18">
        <v>67178309</v>
      </c>
      <c r="H48" s="18">
        <v>71889082</v>
      </c>
      <c r="I48" s="11"/>
    </row>
    <row r="49" spans="1:9" x14ac:dyDescent="0.25">
      <c r="A49" s="15">
        <v>1</v>
      </c>
      <c r="B49" s="16" t="s">
        <v>16</v>
      </c>
      <c r="C49" s="17" t="s">
        <v>18</v>
      </c>
      <c r="D49" s="18">
        <v>0</v>
      </c>
      <c r="E49" s="18">
        <v>1259179</v>
      </c>
      <c r="F49" s="18">
        <v>0</v>
      </c>
      <c r="G49" s="18">
        <v>0</v>
      </c>
      <c r="H49" s="18">
        <v>0</v>
      </c>
      <c r="I49" s="11"/>
    </row>
    <row r="51" spans="1:9" x14ac:dyDescent="0.25">
      <c r="B51" s="13"/>
      <c r="D51" s="4"/>
      <c r="E51" s="4"/>
      <c r="F51" s="4"/>
      <c r="G51" s="4"/>
      <c r="H51" s="4"/>
    </row>
    <row r="52" spans="1:9" x14ac:dyDescent="0.25">
      <c r="B52" s="13"/>
    </row>
    <row r="53" spans="1:9" x14ac:dyDescent="0.25">
      <c r="B53" s="76" t="s">
        <v>11</v>
      </c>
      <c r="C53" s="76"/>
      <c r="D53" s="7"/>
      <c r="E53" s="25"/>
      <c r="F53" s="77" t="s">
        <v>12</v>
      </c>
      <c r="G53" s="77"/>
      <c r="H53" s="25"/>
    </row>
    <row r="54" spans="1:9" x14ac:dyDescent="0.25">
      <c r="B54" s="76"/>
      <c r="C54" s="76"/>
      <c r="D54" s="10" t="s">
        <v>8</v>
      </c>
      <c r="E54" s="25"/>
      <c r="F54" s="78" t="s">
        <v>9</v>
      </c>
      <c r="G54" s="78"/>
      <c r="H54" s="25"/>
    </row>
  </sheetData>
  <mergeCells count="8">
    <mergeCell ref="B53:C54"/>
    <mergeCell ref="F53:G53"/>
    <mergeCell ref="F54:G54"/>
    <mergeCell ref="B6:H6"/>
    <mergeCell ref="B10:B11"/>
    <mergeCell ref="C10:C11"/>
    <mergeCell ref="B13:H13"/>
    <mergeCell ref="B44:H44"/>
  </mergeCells>
  <conditionalFormatting sqref="B13:B49">
    <cfRule type="expression" dxfId="41" priority="8" stopIfTrue="1">
      <formula>A13=1</formula>
    </cfRule>
  </conditionalFormatting>
  <conditionalFormatting sqref="C14:C43 C45:C49">
    <cfRule type="expression" dxfId="40" priority="9" stopIfTrue="1">
      <formula>A14=1</formula>
    </cfRule>
  </conditionalFormatting>
  <conditionalFormatting sqref="D14:D43 D45:D49">
    <cfRule type="expression" dxfId="39" priority="10" stopIfTrue="1">
      <formula>A14=1</formula>
    </cfRule>
  </conditionalFormatting>
  <conditionalFormatting sqref="E14:E43 E45:E49">
    <cfRule type="expression" dxfId="38" priority="11" stopIfTrue="1">
      <formula>A14=1</formula>
    </cfRule>
  </conditionalFormatting>
  <conditionalFormatting sqref="F14:F43 F45:F49">
    <cfRule type="expression" dxfId="37" priority="12" stopIfTrue="1">
      <formula>A14=1</formula>
    </cfRule>
  </conditionalFormatting>
  <conditionalFormatting sqref="G14:G43 G45:G49">
    <cfRule type="expression" dxfId="36" priority="13" stopIfTrue="1">
      <formula>A14=1</formula>
    </cfRule>
  </conditionalFormatting>
  <conditionalFormatting sqref="H14:H43 H45:H49">
    <cfRule type="expression" dxfId="35" priority="14" stopIfTrue="1">
      <formula>A14=1</formula>
    </cfRule>
  </conditionalFormatting>
  <conditionalFormatting sqref="B51:B56">
    <cfRule type="expression" dxfId="34" priority="1" stopIfTrue="1">
      <formula>A51=1</formula>
    </cfRule>
  </conditionalFormatting>
  <conditionalFormatting sqref="C51:C56">
    <cfRule type="expression" dxfId="33" priority="2" stopIfTrue="1">
      <formula>A51=1</formula>
    </cfRule>
  </conditionalFormatting>
  <conditionalFormatting sqref="D51:D56">
    <cfRule type="expression" dxfId="32" priority="3" stopIfTrue="1">
      <formula>A51=1</formula>
    </cfRule>
  </conditionalFormatting>
  <conditionalFormatting sqref="E51:E56">
    <cfRule type="expression" dxfId="31" priority="4" stopIfTrue="1">
      <formula>A51=1</formula>
    </cfRule>
  </conditionalFormatting>
  <conditionalFormatting sqref="F51:F56">
    <cfRule type="expression" dxfId="30" priority="5" stopIfTrue="1">
      <formula>A51=1</formula>
    </cfRule>
  </conditionalFormatting>
  <conditionalFormatting sqref="G51:G56">
    <cfRule type="expression" dxfId="29" priority="6" stopIfTrue="1">
      <formula>A51=1</formula>
    </cfRule>
  </conditionalFormatting>
  <conditionalFormatting sqref="H51:H56">
    <cfRule type="expression" dxfId="28" priority="7" stopIfTrue="1">
      <formula>A51=1</formula>
    </cfRule>
  </conditionalFormatting>
  <printOptions horizontalCentered="1"/>
  <pageMargins left="0.39370078740157483" right="0.39370078740157483" top="0.39370078740157483" bottom="0.59055118110236227" header="0.39370078740157483" footer="0.39370078740157483"/>
  <pageSetup paperSize="9" scale="67" fitToHeight="50" orientation="portrait" horizontalDpi="1200" verticalDpi="1200" r:id="rId1"/>
  <headerFooter alignWithMargins="0">
    <oddFooter>Страница &amp;P из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5"/>
  <sheetViews>
    <sheetView topLeftCell="B1" workbookViewId="0">
      <selection activeCell="G2" sqref="G2:G4"/>
    </sheetView>
  </sheetViews>
  <sheetFormatPr defaultRowHeight="13.2" x14ac:dyDescent="0.25"/>
  <cols>
    <col min="1" max="1" width="0" style="25" hidden="1" customWidth="1"/>
    <col min="2" max="3" width="20.6640625" style="26" customWidth="1"/>
    <col min="4" max="4" width="50.6640625" style="27" customWidth="1"/>
    <col min="5" max="9" width="17.44140625" style="25" customWidth="1"/>
    <col min="10" max="257" width="8.88671875" style="25"/>
    <col min="258" max="259" width="20.6640625" style="25" customWidth="1"/>
    <col min="260" max="260" width="50.6640625" style="25" customWidth="1"/>
    <col min="261" max="265" width="17.44140625" style="25" customWidth="1"/>
    <col min="266" max="513" width="8.88671875" style="25"/>
    <col min="514" max="515" width="20.6640625" style="25" customWidth="1"/>
    <col min="516" max="516" width="50.6640625" style="25" customWidth="1"/>
    <col min="517" max="521" width="17.44140625" style="25" customWidth="1"/>
    <col min="522" max="769" width="8.88671875" style="25"/>
    <col min="770" max="771" width="20.6640625" style="25" customWidth="1"/>
    <col min="772" max="772" width="50.6640625" style="25" customWidth="1"/>
    <col min="773" max="777" width="17.44140625" style="25" customWidth="1"/>
    <col min="778" max="1025" width="8.88671875" style="25"/>
    <col min="1026" max="1027" width="20.6640625" style="25" customWidth="1"/>
    <col min="1028" max="1028" width="50.6640625" style="25" customWidth="1"/>
    <col min="1029" max="1033" width="17.44140625" style="25" customWidth="1"/>
    <col min="1034" max="1281" width="8.88671875" style="25"/>
    <col min="1282" max="1283" width="20.6640625" style="25" customWidth="1"/>
    <col min="1284" max="1284" width="50.6640625" style="25" customWidth="1"/>
    <col min="1285" max="1289" width="17.44140625" style="25" customWidth="1"/>
    <col min="1290" max="1537" width="8.88671875" style="25"/>
    <col min="1538" max="1539" width="20.6640625" style="25" customWidth="1"/>
    <col min="1540" max="1540" width="50.6640625" style="25" customWidth="1"/>
    <col min="1541" max="1545" width="17.44140625" style="25" customWidth="1"/>
    <col min="1546" max="1793" width="8.88671875" style="25"/>
    <col min="1794" max="1795" width="20.6640625" style="25" customWidth="1"/>
    <col min="1796" max="1796" width="50.6640625" style="25" customWidth="1"/>
    <col min="1797" max="1801" width="17.44140625" style="25" customWidth="1"/>
    <col min="1802" max="2049" width="8.88671875" style="25"/>
    <col min="2050" max="2051" width="20.6640625" style="25" customWidth="1"/>
    <col min="2052" max="2052" width="50.6640625" style="25" customWidth="1"/>
    <col min="2053" max="2057" width="17.44140625" style="25" customWidth="1"/>
    <col min="2058" max="2305" width="8.88671875" style="25"/>
    <col min="2306" max="2307" width="20.6640625" style="25" customWidth="1"/>
    <col min="2308" max="2308" width="50.6640625" style="25" customWidth="1"/>
    <col min="2309" max="2313" width="17.44140625" style="25" customWidth="1"/>
    <col min="2314" max="2561" width="8.88671875" style="25"/>
    <col min="2562" max="2563" width="20.6640625" style="25" customWidth="1"/>
    <col min="2564" max="2564" width="50.6640625" style="25" customWidth="1"/>
    <col min="2565" max="2569" width="17.44140625" style="25" customWidth="1"/>
    <col min="2570" max="2817" width="8.88671875" style="25"/>
    <col min="2818" max="2819" width="20.6640625" style="25" customWidth="1"/>
    <col min="2820" max="2820" width="50.6640625" style="25" customWidth="1"/>
    <col min="2821" max="2825" width="17.44140625" style="25" customWidth="1"/>
    <col min="2826" max="3073" width="8.88671875" style="25"/>
    <col min="3074" max="3075" width="20.6640625" style="25" customWidth="1"/>
    <col min="3076" max="3076" width="50.6640625" style="25" customWidth="1"/>
    <col min="3077" max="3081" width="17.44140625" style="25" customWidth="1"/>
    <col min="3082" max="3329" width="8.88671875" style="25"/>
    <col min="3330" max="3331" width="20.6640625" style="25" customWidth="1"/>
    <col min="3332" max="3332" width="50.6640625" style="25" customWidth="1"/>
    <col min="3333" max="3337" width="17.44140625" style="25" customWidth="1"/>
    <col min="3338" max="3585" width="8.88671875" style="25"/>
    <col min="3586" max="3587" width="20.6640625" style="25" customWidth="1"/>
    <col min="3588" max="3588" width="50.6640625" style="25" customWidth="1"/>
    <col min="3589" max="3593" width="17.44140625" style="25" customWidth="1"/>
    <col min="3594" max="3841" width="8.88671875" style="25"/>
    <col min="3842" max="3843" width="20.6640625" style="25" customWidth="1"/>
    <col min="3844" max="3844" width="50.6640625" style="25" customWidth="1"/>
    <col min="3845" max="3849" width="17.44140625" style="25" customWidth="1"/>
    <col min="3850" max="4097" width="8.88671875" style="25"/>
    <col min="4098" max="4099" width="20.6640625" style="25" customWidth="1"/>
    <col min="4100" max="4100" width="50.6640625" style="25" customWidth="1"/>
    <col min="4101" max="4105" width="17.44140625" style="25" customWidth="1"/>
    <col min="4106" max="4353" width="8.88671875" style="25"/>
    <col min="4354" max="4355" width="20.6640625" style="25" customWidth="1"/>
    <col min="4356" max="4356" width="50.6640625" style="25" customWidth="1"/>
    <col min="4357" max="4361" width="17.44140625" style="25" customWidth="1"/>
    <col min="4362" max="4609" width="8.88671875" style="25"/>
    <col min="4610" max="4611" width="20.6640625" style="25" customWidth="1"/>
    <col min="4612" max="4612" width="50.6640625" style="25" customWidth="1"/>
    <col min="4613" max="4617" width="17.44140625" style="25" customWidth="1"/>
    <col min="4618" max="4865" width="8.88671875" style="25"/>
    <col min="4866" max="4867" width="20.6640625" style="25" customWidth="1"/>
    <col min="4868" max="4868" width="50.6640625" style="25" customWidth="1"/>
    <col min="4869" max="4873" width="17.44140625" style="25" customWidth="1"/>
    <col min="4874" max="5121" width="8.88671875" style="25"/>
    <col min="5122" max="5123" width="20.6640625" style="25" customWidth="1"/>
    <col min="5124" max="5124" width="50.6640625" style="25" customWidth="1"/>
    <col min="5125" max="5129" width="17.44140625" style="25" customWidth="1"/>
    <col min="5130" max="5377" width="8.88671875" style="25"/>
    <col min="5378" max="5379" width="20.6640625" style="25" customWidth="1"/>
    <col min="5380" max="5380" width="50.6640625" style="25" customWidth="1"/>
    <col min="5381" max="5385" width="17.44140625" style="25" customWidth="1"/>
    <col min="5386" max="5633" width="8.88671875" style="25"/>
    <col min="5634" max="5635" width="20.6640625" style="25" customWidth="1"/>
    <col min="5636" max="5636" width="50.6640625" style="25" customWidth="1"/>
    <col min="5637" max="5641" width="17.44140625" style="25" customWidth="1"/>
    <col min="5642" max="5889" width="8.88671875" style="25"/>
    <col min="5890" max="5891" width="20.6640625" style="25" customWidth="1"/>
    <col min="5892" max="5892" width="50.6640625" style="25" customWidth="1"/>
    <col min="5893" max="5897" width="17.44140625" style="25" customWidth="1"/>
    <col min="5898" max="6145" width="8.88671875" style="25"/>
    <col min="6146" max="6147" width="20.6640625" style="25" customWidth="1"/>
    <col min="6148" max="6148" width="50.6640625" style="25" customWidth="1"/>
    <col min="6149" max="6153" width="17.44140625" style="25" customWidth="1"/>
    <col min="6154" max="6401" width="8.88671875" style="25"/>
    <col min="6402" max="6403" width="20.6640625" style="25" customWidth="1"/>
    <col min="6404" max="6404" width="50.6640625" style="25" customWidth="1"/>
    <col min="6405" max="6409" width="17.44140625" style="25" customWidth="1"/>
    <col min="6410" max="6657" width="8.88671875" style="25"/>
    <col min="6658" max="6659" width="20.6640625" style="25" customWidth="1"/>
    <col min="6660" max="6660" width="50.6640625" style="25" customWidth="1"/>
    <col min="6661" max="6665" width="17.44140625" style="25" customWidth="1"/>
    <col min="6666" max="6913" width="8.88671875" style="25"/>
    <col min="6914" max="6915" width="20.6640625" style="25" customWidth="1"/>
    <col min="6916" max="6916" width="50.6640625" style="25" customWidth="1"/>
    <col min="6917" max="6921" width="17.44140625" style="25" customWidth="1"/>
    <col min="6922" max="7169" width="8.88671875" style="25"/>
    <col min="7170" max="7171" width="20.6640625" style="25" customWidth="1"/>
    <col min="7172" max="7172" width="50.6640625" style="25" customWidth="1"/>
    <col min="7173" max="7177" width="17.44140625" style="25" customWidth="1"/>
    <col min="7178" max="7425" width="8.88671875" style="25"/>
    <col min="7426" max="7427" width="20.6640625" style="25" customWidth="1"/>
    <col min="7428" max="7428" width="50.6640625" style="25" customWidth="1"/>
    <col min="7429" max="7433" width="17.44140625" style="25" customWidth="1"/>
    <col min="7434" max="7681" width="8.88671875" style="25"/>
    <col min="7682" max="7683" width="20.6640625" style="25" customWidth="1"/>
    <col min="7684" max="7684" width="50.6640625" style="25" customWidth="1"/>
    <col min="7685" max="7689" width="17.44140625" style="25" customWidth="1"/>
    <col min="7690" max="7937" width="8.88671875" style="25"/>
    <col min="7938" max="7939" width="20.6640625" style="25" customWidth="1"/>
    <col min="7940" max="7940" width="50.6640625" style="25" customWidth="1"/>
    <col min="7941" max="7945" width="17.44140625" style="25" customWidth="1"/>
    <col min="7946" max="8193" width="8.88671875" style="25"/>
    <col min="8194" max="8195" width="20.6640625" style="25" customWidth="1"/>
    <col min="8196" max="8196" width="50.6640625" style="25" customWidth="1"/>
    <col min="8197" max="8201" width="17.44140625" style="25" customWidth="1"/>
    <col min="8202" max="8449" width="8.88671875" style="25"/>
    <col min="8450" max="8451" width="20.6640625" style="25" customWidth="1"/>
    <col min="8452" max="8452" width="50.6640625" style="25" customWidth="1"/>
    <col min="8453" max="8457" width="17.44140625" style="25" customWidth="1"/>
    <col min="8458" max="8705" width="8.88671875" style="25"/>
    <col min="8706" max="8707" width="20.6640625" style="25" customWidth="1"/>
    <col min="8708" max="8708" width="50.6640625" style="25" customWidth="1"/>
    <col min="8709" max="8713" width="17.44140625" style="25" customWidth="1"/>
    <col min="8714" max="8961" width="8.88671875" style="25"/>
    <col min="8962" max="8963" width="20.6640625" style="25" customWidth="1"/>
    <col min="8964" max="8964" width="50.6640625" style="25" customWidth="1"/>
    <col min="8965" max="8969" width="17.44140625" style="25" customWidth="1"/>
    <col min="8970" max="9217" width="8.88671875" style="25"/>
    <col min="9218" max="9219" width="20.6640625" style="25" customWidth="1"/>
    <col min="9220" max="9220" width="50.6640625" style="25" customWidth="1"/>
    <col min="9221" max="9225" width="17.44140625" style="25" customWidth="1"/>
    <col min="9226" max="9473" width="8.88671875" style="25"/>
    <col min="9474" max="9475" width="20.6640625" style="25" customWidth="1"/>
    <col min="9476" max="9476" width="50.6640625" style="25" customWidth="1"/>
    <col min="9477" max="9481" width="17.44140625" style="25" customWidth="1"/>
    <col min="9482" max="9729" width="8.88671875" style="25"/>
    <col min="9730" max="9731" width="20.6640625" style="25" customWidth="1"/>
    <col min="9732" max="9732" width="50.6640625" style="25" customWidth="1"/>
    <col min="9733" max="9737" width="17.44140625" style="25" customWidth="1"/>
    <col min="9738" max="9985" width="8.88671875" style="25"/>
    <col min="9986" max="9987" width="20.6640625" style="25" customWidth="1"/>
    <col min="9988" max="9988" width="50.6640625" style="25" customWidth="1"/>
    <col min="9989" max="9993" width="17.44140625" style="25" customWidth="1"/>
    <col min="9994" max="10241" width="8.88671875" style="25"/>
    <col min="10242" max="10243" width="20.6640625" style="25" customWidth="1"/>
    <col min="10244" max="10244" width="50.6640625" style="25" customWidth="1"/>
    <col min="10245" max="10249" width="17.44140625" style="25" customWidth="1"/>
    <col min="10250" max="10497" width="8.88671875" style="25"/>
    <col min="10498" max="10499" width="20.6640625" style="25" customWidth="1"/>
    <col min="10500" max="10500" width="50.6640625" style="25" customWidth="1"/>
    <col min="10501" max="10505" width="17.44140625" style="25" customWidth="1"/>
    <col min="10506" max="10753" width="8.88671875" style="25"/>
    <col min="10754" max="10755" width="20.6640625" style="25" customWidth="1"/>
    <col min="10756" max="10756" width="50.6640625" style="25" customWidth="1"/>
    <col min="10757" max="10761" width="17.44140625" style="25" customWidth="1"/>
    <col min="10762" max="11009" width="8.88671875" style="25"/>
    <col min="11010" max="11011" width="20.6640625" style="25" customWidth="1"/>
    <col min="11012" max="11012" width="50.6640625" style="25" customWidth="1"/>
    <col min="11013" max="11017" width="17.44140625" style="25" customWidth="1"/>
    <col min="11018" max="11265" width="8.88671875" style="25"/>
    <col min="11266" max="11267" width="20.6640625" style="25" customWidth="1"/>
    <col min="11268" max="11268" width="50.6640625" style="25" customWidth="1"/>
    <col min="11269" max="11273" width="17.44140625" style="25" customWidth="1"/>
    <col min="11274" max="11521" width="8.88671875" style="25"/>
    <col min="11522" max="11523" width="20.6640625" style="25" customWidth="1"/>
    <col min="11524" max="11524" width="50.6640625" style="25" customWidth="1"/>
    <col min="11525" max="11529" width="17.44140625" style="25" customWidth="1"/>
    <col min="11530" max="11777" width="8.88671875" style="25"/>
    <col min="11778" max="11779" width="20.6640625" style="25" customWidth="1"/>
    <col min="11780" max="11780" width="50.6640625" style="25" customWidth="1"/>
    <col min="11781" max="11785" width="17.44140625" style="25" customWidth="1"/>
    <col min="11786" max="12033" width="8.88671875" style="25"/>
    <col min="12034" max="12035" width="20.6640625" style="25" customWidth="1"/>
    <col min="12036" max="12036" width="50.6640625" style="25" customWidth="1"/>
    <col min="12037" max="12041" width="17.44140625" style="25" customWidth="1"/>
    <col min="12042" max="12289" width="8.88671875" style="25"/>
    <col min="12290" max="12291" width="20.6640625" style="25" customWidth="1"/>
    <col min="12292" max="12292" width="50.6640625" style="25" customWidth="1"/>
    <col min="12293" max="12297" width="17.44140625" style="25" customWidth="1"/>
    <col min="12298" max="12545" width="8.88671875" style="25"/>
    <col min="12546" max="12547" width="20.6640625" style="25" customWidth="1"/>
    <col min="12548" max="12548" width="50.6640625" style="25" customWidth="1"/>
    <col min="12549" max="12553" width="17.44140625" style="25" customWidth="1"/>
    <col min="12554" max="12801" width="8.88671875" style="25"/>
    <col min="12802" max="12803" width="20.6640625" style="25" customWidth="1"/>
    <col min="12804" max="12804" width="50.6640625" style="25" customWidth="1"/>
    <col min="12805" max="12809" width="17.44140625" style="25" customWidth="1"/>
    <col min="12810" max="13057" width="8.88671875" style="25"/>
    <col min="13058" max="13059" width="20.6640625" style="25" customWidth="1"/>
    <col min="13060" max="13060" width="50.6640625" style="25" customWidth="1"/>
    <col min="13061" max="13065" width="17.44140625" style="25" customWidth="1"/>
    <col min="13066" max="13313" width="8.88671875" style="25"/>
    <col min="13314" max="13315" width="20.6640625" style="25" customWidth="1"/>
    <col min="13316" max="13316" width="50.6640625" style="25" customWidth="1"/>
    <col min="13317" max="13321" width="17.44140625" style="25" customWidth="1"/>
    <col min="13322" max="13569" width="8.88671875" style="25"/>
    <col min="13570" max="13571" width="20.6640625" style="25" customWidth="1"/>
    <col min="13572" max="13572" width="50.6640625" style="25" customWidth="1"/>
    <col min="13573" max="13577" width="17.44140625" style="25" customWidth="1"/>
    <col min="13578" max="13825" width="8.88671875" style="25"/>
    <col min="13826" max="13827" width="20.6640625" style="25" customWidth="1"/>
    <col min="13828" max="13828" width="50.6640625" style="25" customWidth="1"/>
    <col min="13829" max="13833" width="17.44140625" style="25" customWidth="1"/>
    <col min="13834" max="14081" width="8.88671875" style="25"/>
    <col min="14082" max="14083" width="20.6640625" style="25" customWidth="1"/>
    <col min="14084" max="14084" width="50.6640625" style="25" customWidth="1"/>
    <col min="14085" max="14089" width="17.44140625" style="25" customWidth="1"/>
    <col min="14090" max="14337" width="8.88671875" style="25"/>
    <col min="14338" max="14339" width="20.6640625" style="25" customWidth="1"/>
    <col min="14340" max="14340" width="50.6640625" style="25" customWidth="1"/>
    <col min="14341" max="14345" width="17.44140625" style="25" customWidth="1"/>
    <col min="14346" max="14593" width="8.88671875" style="25"/>
    <col min="14594" max="14595" width="20.6640625" style="25" customWidth="1"/>
    <col min="14596" max="14596" width="50.6640625" style="25" customWidth="1"/>
    <col min="14597" max="14601" width="17.44140625" style="25" customWidth="1"/>
    <col min="14602" max="14849" width="8.88671875" style="25"/>
    <col min="14850" max="14851" width="20.6640625" style="25" customWidth="1"/>
    <col min="14852" max="14852" width="50.6640625" style="25" customWidth="1"/>
    <col min="14853" max="14857" width="17.44140625" style="25" customWidth="1"/>
    <col min="14858" max="15105" width="8.88671875" style="25"/>
    <col min="15106" max="15107" width="20.6640625" style="25" customWidth="1"/>
    <col min="15108" max="15108" width="50.6640625" style="25" customWidth="1"/>
    <col min="15109" max="15113" width="17.44140625" style="25" customWidth="1"/>
    <col min="15114" max="15361" width="8.88671875" style="25"/>
    <col min="15362" max="15363" width="20.6640625" style="25" customWidth="1"/>
    <col min="15364" max="15364" width="50.6640625" style="25" customWidth="1"/>
    <col min="15365" max="15369" width="17.44140625" style="25" customWidth="1"/>
    <col min="15370" max="15617" width="8.88671875" style="25"/>
    <col min="15618" max="15619" width="20.6640625" style="25" customWidth="1"/>
    <col min="15620" max="15620" width="50.6640625" style="25" customWidth="1"/>
    <col min="15621" max="15625" width="17.44140625" style="25" customWidth="1"/>
    <col min="15626" max="15873" width="8.88671875" style="25"/>
    <col min="15874" max="15875" width="20.6640625" style="25" customWidth="1"/>
    <col min="15876" max="15876" width="50.6640625" style="25" customWidth="1"/>
    <col min="15877" max="15881" width="17.44140625" style="25" customWidth="1"/>
    <col min="15882" max="16129" width="8.88671875" style="25"/>
    <col min="16130" max="16131" width="20.6640625" style="25" customWidth="1"/>
    <col min="16132" max="16132" width="50.6640625" style="25" customWidth="1"/>
    <col min="16133" max="16137" width="17.44140625" style="25" customWidth="1"/>
    <col min="16138" max="16384" width="8.88671875" style="25"/>
  </cols>
  <sheetData>
    <row r="1" spans="1:10" x14ac:dyDescent="0.25">
      <c r="C1" s="35"/>
      <c r="D1" s="36"/>
      <c r="E1" s="34"/>
      <c r="F1" s="34"/>
      <c r="G1" s="62" t="s">
        <v>232</v>
      </c>
      <c r="H1" s="34"/>
      <c r="I1" s="34"/>
    </row>
    <row r="2" spans="1:10" x14ac:dyDescent="0.25">
      <c r="C2" s="35"/>
      <c r="D2" s="36"/>
      <c r="E2" s="34"/>
      <c r="F2" s="34"/>
      <c r="G2" s="62" t="s">
        <v>257</v>
      </c>
      <c r="H2" s="34"/>
      <c r="I2" s="34"/>
    </row>
    <row r="3" spans="1:10" x14ac:dyDescent="0.25">
      <c r="C3" s="35"/>
      <c r="D3" s="36"/>
      <c r="E3" s="34"/>
      <c r="F3" s="34"/>
      <c r="G3" s="62" t="s">
        <v>258</v>
      </c>
      <c r="H3" s="34"/>
      <c r="I3" s="34"/>
    </row>
    <row r="4" spans="1:10" x14ac:dyDescent="0.25">
      <c r="C4" s="35"/>
      <c r="D4" s="36"/>
      <c r="E4" s="34"/>
      <c r="F4" s="34"/>
      <c r="G4" s="62" t="s">
        <v>259</v>
      </c>
      <c r="H4" s="34"/>
      <c r="I4" s="34"/>
    </row>
    <row r="5" spans="1:10" x14ac:dyDescent="0.25">
      <c r="B5" s="42"/>
      <c r="C5" s="35"/>
      <c r="D5" s="36"/>
      <c r="E5" s="34"/>
      <c r="F5" s="34"/>
      <c r="G5" s="34"/>
      <c r="H5" s="34"/>
      <c r="I5" s="34"/>
    </row>
    <row r="6" spans="1:10" ht="15.6" x14ac:dyDescent="0.25">
      <c r="B6" s="83" t="s">
        <v>256</v>
      </c>
      <c r="C6" s="83"/>
      <c r="D6" s="83"/>
      <c r="E6" s="83"/>
      <c r="F6" s="83"/>
      <c r="G6" s="83"/>
      <c r="H6" s="83"/>
      <c r="I6" s="83"/>
    </row>
    <row r="7" spans="1:10" x14ac:dyDescent="0.25">
      <c r="B7" s="19" t="s">
        <v>10</v>
      </c>
      <c r="C7" s="35"/>
      <c r="D7" s="36"/>
      <c r="E7" s="34"/>
      <c r="F7" s="34"/>
      <c r="G7" s="34"/>
      <c r="H7" s="34"/>
      <c r="I7" s="34"/>
    </row>
    <row r="8" spans="1:10" x14ac:dyDescent="0.25">
      <c r="B8" s="37" t="s">
        <v>1</v>
      </c>
      <c r="C8" s="35"/>
      <c r="D8" s="36"/>
      <c r="E8" s="34"/>
      <c r="F8" s="34"/>
      <c r="G8" s="34"/>
      <c r="H8" s="34"/>
      <c r="I8" s="34"/>
    </row>
    <row r="9" spans="1:10" x14ac:dyDescent="0.25">
      <c r="C9" s="35"/>
      <c r="D9" s="36"/>
      <c r="E9" s="34"/>
      <c r="F9" s="34"/>
      <c r="G9" s="34"/>
      <c r="H9" s="34"/>
      <c r="I9" s="38" t="s">
        <v>2</v>
      </c>
    </row>
    <row r="10" spans="1:10" ht="24.9" customHeight="1" x14ac:dyDescent="0.25">
      <c r="B10" s="92" t="s">
        <v>233</v>
      </c>
      <c r="C10" s="92" t="s">
        <v>165</v>
      </c>
      <c r="D10" s="94" t="s">
        <v>234</v>
      </c>
      <c r="E10" s="58" t="s">
        <v>28</v>
      </c>
      <c r="F10" s="58" t="s">
        <v>29</v>
      </c>
      <c r="G10" s="58" t="s">
        <v>30</v>
      </c>
      <c r="H10" s="58" t="s">
        <v>31</v>
      </c>
      <c r="I10" s="63" t="s">
        <v>32</v>
      </c>
    </row>
    <row r="11" spans="1:10" ht="24.9" customHeight="1" x14ac:dyDescent="0.25">
      <c r="B11" s="93"/>
      <c r="C11" s="93"/>
      <c r="D11" s="96"/>
      <c r="E11" s="59" t="s">
        <v>5</v>
      </c>
      <c r="F11" s="59" t="s">
        <v>6</v>
      </c>
      <c r="G11" s="59" t="s">
        <v>7</v>
      </c>
      <c r="H11" s="59" t="s">
        <v>7</v>
      </c>
      <c r="I11" s="64" t="s">
        <v>7</v>
      </c>
    </row>
    <row r="12" spans="1:10" x14ac:dyDescent="0.25">
      <c r="B12" s="65">
        <v>1</v>
      </c>
      <c r="C12" s="40">
        <v>2</v>
      </c>
      <c r="D12" s="40">
        <v>3</v>
      </c>
      <c r="E12" s="40">
        <v>4</v>
      </c>
      <c r="F12" s="40">
        <v>5</v>
      </c>
      <c r="G12" s="40">
        <v>6</v>
      </c>
      <c r="H12" s="40">
        <v>7</v>
      </c>
      <c r="I12" s="66">
        <v>8</v>
      </c>
    </row>
    <row r="13" spans="1:10" ht="24.75" customHeight="1" x14ac:dyDescent="0.25">
      <c r="A13" s="14">
        <v>1</v>
      </c>
      <c r="B13" s="97" t="s">
        <v>235</v>
      </c>
      <c r="C13" s="97"/>
      <c r="D13" s="97"/>
      <c r="E13" s="97"/>
      <c r="F13" s="97"/>
      <c r="G13" s="97"/>
      <c r="H13" s="98"/>
      <c r="I13" s="98"/>
      <c r="J13" s="29"/>
    </row>
    <row r="14" spans="1:10" ht="45.75" customHeight="1" x14ac:dyDescent="0.25">
      <c r="A14" s="30">
        <v>1</v>
      </c>
      <c r="B14" s="31" t="s">
        <v>236</v>
      </c>
      <c r="C14" s="31" t="s">
        <v>237</v>
      </c>
      <c r="D14" s="54" t="s">
        <v>238</v>
      </c>
      <c r="E14" s="33">
        <v>3467500</v>
      </c>
      <c r="F14" s="33">
        <v>0</v>
      </c>
      <c r="G14" s="33">
        <v>0</v>
      </c>
      <c r="H14" s="33">
        <v>0</v>
      </c>
      <c r="I14" s="33">
        <v>0</v>
      </c>
      <c r="J14" s="29"/>
    </row>
    <row r="15" spans="1:10" ht="21.75" customHeight="1" x14ac:dyDescent="0.25">
      <c r="A15" s="30">
        <v>0</v>
      </c>
      <c r="B15" s="31"/>
      <c r="C15" s="31" t="s">
        <v>215</v>
      </c>
      <c r="D15" s="54" t="s">
        <v>216</v>
      </c>
      <c r="E15" s="33">
        <v>3467500</v>
      </c>
      <c r="F15" s="33">
        <v>0</v>
      </c>
      <c r="G15" s="33">
        <v>0</v>
      </c>
      <c r="H15" s="33">
        <v>0</v>
      </c>
      <c r="I15" s="33">
        <v>0</v>
      </c>
      <c r="J15" s="29"/>
    </row>
    <row r="16" spans="1:10" ht="19.5" customHeight="1" x14ac:dyDescent="0.25">
      <c r="A16" s="30">
        <v>1</v>
      </c>
      <c r="B16" s="31" t="s">
        <v>239</v>
      </c>
      <c r="C16" s="31" t="s">
        <v>240</v>
      </c>
      <c r="D16" s="54" t="s">
        <v>214</v>
      </c>
      <c r="E16" s="33">
        <v>1213923</v>
      </c>
      <c r="F16" s="33">
        <v>0</v>
      </c>
      <c r="G16" s="33">
        <v>0</v>
      </c>
      <c r="H16" s="33">
        <v>0</v>
      </c>
      <c r="I16" s="33">
        <v>0</v>
      </c>
      <c r="J16" s="29"/>
    </row>
    <row r="17" spans="1:10" ht="24.75" customHeight="1" x14ac:dyDescent="0.25">
      <c r="A17" s="30">
        <v>0</v>
      </c>
      <c r="B17" s="31"/>
      <c r="C17" s="31" t="s">
        <v>215</v>
      </c>
      <c r="D17" s="54" t="s">
        <v>216</v>
      </c>
      <c r="E17" s="33">
        <v>1213923</v>
      </c>
      <c r="F17" s="33">
        <v>0</v>
      </c>
      <c r="G17" s="33">
        <v>0</v>
      </c>
      <c r="H17" s="33">
        <v>0</v>
      </c>
      <c r="I17" s="33">
        <v>0</v>
      </c>
      <c r="J17" s="29"/>
    </row>
    <row r="18" spans="1:10" ht="43.5" customHeight="1" x14ac:dyDescent="0.25">
      <c r="A18" s="30">
        <v>1</v>
      </c>
      <c r="B18" s="31" t="s">
        <v>241</v>
      </c>
      <c r="C18" s="31" t="s">
        <v>242</v>
      </c>
      <c r="D18" s="54" t="s">
        <v>243</v>
      </c>
      <c r="E18" s="33">
        <v>97795</v>
      </c>
      <c r="F18" s="33">
        <v>0</v>
      </c>
      <c r="G18" s="33">
        <v>0</v>
      </c>
      <c r="H18" s="33">
        <v>0</v>
      </c>
      <c r="I18" s="33">
        <v>0</v>
      </c>
      <c r="J18" s="29"/>
    </row>
    <row r="19" spans="1:10" ht="18" customHeight="1" x14ac:dyDescent="0.25">
      <c r="A19" s="30">
        <v>0</v>
      </c>
      <c r="B19" s="31"/>
      <c r="C19" s="31" t="s">
        <v>191</v>
      </c>
      <c r="D19" s="54" t="s">
        <v>192</v>
      </c>
      <c r="E19" s="33">
        <v>97795</v>
      </c>
      <c r="F19" s="33">
        <v>0</v>
      </c>
      <c r="G19" s="33">
        <v>0</v>
      </c>
      <c r="H19" s="33">
        <v>0</v>
      </c>
      <c r="I19" s="33">
        <v>0</v>
      </c>
      <c r="J19" s="29"/>
    </row>
    <row r="20" spans="1:10" x14ac:dyDescent="0.25">
      <c r="A20" s="14">
        <v>1</v>
      </c>
      <c r="B20" s="97" t="s">
        <v>230</v>
      </c>
      <c r="C20" s="97"/>
      <c r="D20" s="97"/>
      <c r="E20" s="97"/>
      <c r="F20" s="97"/>
      <c r="G20" s="97"/>
      <c r="H20" s="98"/>
      <c r="I20" s="98"/>
      <c r="J20" s="29"/>
    </row>
    <row r="21" spans="1:10" ht="19.5" customHeight="1" x14ac:dyDescent="0.25">
      <c r="A21" s="30">
        <v>1</v>
      </c>
      <c r="B21" s="31" t="s">
        <v>239</v>
      </c>
      <c r="C21" s="31" t="s">
        <v>240</v>
      </c>
      <c r="D21" s="54" t="s">
        <v>214</v>
      </c>
      <c r="E21" s="33">
        <v>70000</v>
      </c>
      <c r="F21" s="33">
        <v>0</v>
      </c>
      <c r="G21" s="33">
        <v>0</v>
      </c>
      <c r="H21" s="33">
        <v>0</v>
      </c>
      <c r="I21" s="33">
        <v>0</v>
      </c>
      <c r="J21" s="29"/>
    </row>
    <row r="22" spans="1:10" ht="18" customHeight="1" x14ac:dyDescent="0.25">
      <c r="A22" s="30">
        <v>0</v>
      </c>
      <c r="B22" s="31"/>
      <c r="C22" s="31" t="s">
        <v>215</v>
      </c>
      <c r="D22" s="54" t="s">
        <v>216</v>
      </c>
      <c r="E22" s="33">
        <v>70000</v>
      </c>
      <c r="F22" s="33">
        <v>0</v>
      </c>
      <c r="G22" s="33">
        <v>0</v>
      </c>
      <c r="H22" s="33">
        <v>0</v>
      </c>
      <c r="I22" s="33">
        <v>0</v>
      </c>
      <c r="J22" s="29"/>
    </row>
    <row r="23" spans="1:10" ht="18.75" customHeight="1" x14ac:dyDescent="0.25">
      <c r="A23" s="30">
        <v>1</v>
      </c>
      <c r="B23" s="31" t="s">
        <v>244</v>
      </c>
      <c r="C23" s="31" t="s">
        <v>240</v>
      </c>
      <c r="D23" s="54" t="s">
        <v>214</v>
      </c>
      <c r="E23" s="33">
        <v>0</v>
      </c>
      <c r="F23" s="33">
        <v>670000</v>
      </c>
      <c r="G23" s="33">
        <v>0</v>
      </c>
      <c r="H23" s="33">
        <v>0</v>
      </c>
      <c r="I23" s="33">
        <v>0</v>
      </c>
      <c r="J23" s="29"/>
    </row>
    <row r="24" spans="1:10" ht="17.25" customHeight="1" x14ac:dyDescent="0.25">
      <c r="A24" s="30">
        <v>0</v>
      </c>
      <c r="B24" s="31"/>
      <c r="C24" s="31" t="s">
        <v>199</v>
      </c>
      <c r="D24" s="54" t="s">
        <v>200</v>
      </c>
      <c r="E24" s="33">
        <v>0</v>
      </c>
      <c r="F24" s="33">
        <v>620000</v>
      </c>
      <c r="G24" s="33">
        <v>0</v>
      </c>
      <c r="H24" s="33">
        <v>0</v>
      </c>
      <c r="I24" s="33">
        <v>0</v>
      </c>
      <c r="J24" s="29"/>
    </row>
    <row r="25" spans="1:10" ht="27.75" customHeight="1" x14ac:dyDescent="0.25">
      <c r="A25" s="30">
        <v>0</v>
      </c>
      <c r="B25" s="31"/>
      <c r="C25" s="31" t="s">
        <v>245</v>
      </c>
      <c r="D25" s="54" t="s">
        <v>246</v>
      </c>
      <c r="E25" s="33">
        <v>0</v>
      </c>
      <c r="F25" s="33">
        <v>50000</v>
      </c>
      <c r="G25" s="33">
        <v>0</v>
      </c>
      <c r="H25" s="33">
        <v>0</v>
      </c>
      <c r="I25" s="33">
        <v>0</v>
      </c>
      <c r="J25" s="29"/>
    </row>
    <row r="26" spans="1:10" ht="42.75" customHeight="1" x14ac:dyDescent="0.25">
      <c r="A26" s="30">
        <v>1</v>
      </c>
      <c r="B26" s="31" t="s">
        <v>247</v>
      </c>
      <c r="C26" s="31" t="s">
        <v>242</v>
      </c>
      <c r="D26" s="54" t="s">
        <v>243</v>
      </c>
      <c r="E26" s="33">
        <v>0</v>
      </c>
      <c r="F26" s="33">
        <v>200000</v>
      </c>
      <c r="G26" s="33">
        <v>0</v>
      </c>
      <c r="H26" s="33">
        <v>0</v>
      </c>
      <c r="I26" s="33">
        <v>0</v>
      </c>
      <c r="J26" s="29"/>
    </row>
    <row r="27" spans="1:10" ht="17.25" customHeight="1" x14ac:dyDescent="0.25">
      <c r="A27" s="30">
        <v>0</v>
      </c>
      <c r="B27" s="31"/>
      <c r="C27" s="31" t="s">
        <v>191</v>
      </c>
      <c r="D27" s="54" t="s">
        <v>192</v>
      </c>
      <c r="E27" s="33">
        <v>0</v>
      </c>
      <c r="F27" s="33">
        <v>200000</v>
      </c>
      <c r="G27" s="33">
        <v>0</v>
      </c>
      <c r="H27" s="33">
        <v>0</v>
      </c>
      <c r="I27" s="33">
        <v>0</v>
      </c>
      <c r="J27" s="29"/>
    </row>
    <row r="28" spans="1:10" ht="18.75" customHeight="1" x14ac:dyDescent="0.25">
      <c r="A28" s="30">
        <v>1</v>
      </c>
      <c r="B28" s="31" t="s">
        <v>16</v>
      </c>
      <c r="C28" s="31" t="s">
        <v>16</v>
      </c>
      <c r="D28" s="54" t="s">
        <v>231</v>
      </c>
      <c r="E28" s="33">
        <v>4849218</v>
      </c>
      <c r="F28" s="33">
        <v>870000</v>
      </c>
      <c r="G28" s="33">
        <v>0</v>
      </c>
      <c r="H28" s="33">
        <v>0</v>
      </c>
      <c r="I28" s="33">
        <v>0</v>
      </c>
      <c r="J28" s="29"/>
    </row>
    <row r="29" spans="1:10" ht="19.5" customHeight="1" x14ac:dyDescent="0.25">
      <c r="A29" s="30">
        <v>1</v>
      </c>
      <c r="B29" s="31" t="s">
        <v>16</v>
      </c>
      <c r="C29" s="31" t="s">
        <v>16</v>
      </c>
      <c r="D29" s="54" t="s">
        <v>17</v>
      </c>
      <c r="E29" s="33">
        <v>4779218</v>
      </c>
      <c r="F29" s="33">
        <v>0</v>
      </c>
      <c r="G29" s="33">
        <v>0</v>
      </c>
      <c r="H29" s="33">
        <v>0</v>
      </c>
      <c r="I29" s="33">
        <v>0</v>
      </c>
      <c r="J29" s="29"/>
    </row>
    <row r="30" spans="1:10" ht="20.25" customHeight="1" x14ac:dyDescent="0.25">
      <c r="A30" s="30">
        <v>1</v>
      </c>
      <c r="B30" s="31" t="s">
        <v>16</v>
      </c>
      <c r="C30" s="31" t="s">
        <v>16</v>
      </c>
      <c r="D30" s="54" t="s">
        <v>18</v>
      </c>
      <c r="E30" s="33">
        <v>70000</v>
      </c>
      <c r="F30" s="33">
        <v>870000</v>
      </c>
      <c r="G30" s="33">
        <v>0</v>
      </c>
      <c r="H30" s="33">
        <v>0</v>
      </c>
      <c r="I30" s="33">
        <v>0</v>
      </c>
      <c r="J30" s="29"/>
    </row>
    <row r="32" spans="1:10" x14ac:dyDescent="0.25">
      <c r="B32" s="41"/>
      <c r="C32" s="35"/>
      <c r="D32" s="36"/>
      <c r="E32" s="35"/>
      <c r="F32" s="35"/>
      <c r="G32" s="35"/>
      <c r="H32" s="35"/>
      <c r="I32" s="35"/>
    </row>
    <row r="33" spans="2:9" x14ac:dyDescent="0.25">
      <c r="B33" s="41"/>
      <c r="C33" s="35"/>
      <c r="D33" s="36"/>
      <c r="E33" s="34"/>
      <c r="F33" s="34"/>
      <c r="G33" s="34"/>
      <c r="H33" s="34"/>
      <c r="I33" s="34"/>
    </row>
    <row r="34" spans="2:9" x14ac:dyDescent="0.25">
      <c r="B34" s="76" t="s">
        <v>11</v>
      </c>
      <c r="C34" s="76"/>
      <c r="D34" s="76"/>
      <c r="E34" s="7"/>
      <c r="F34" s="9"/>
      <c r="G34" s="77" t="s">
        <v>12</v>
      </c>
      <c r="H34" s="77"/>
    </row>
    <row r="35" spans="2:9" x14ac:dyDescent="0.25">
      <c r="B35" s="76"/>
      <c r="C35" s="76"/>
      <c r="D35" s="76"/>
      <c r="E35" s="10" t="s">
        <v>8</v>
      </c>
      <c r="F35" s="10"/>
      <c r="G35" s="78" t="s">
        <v>9</v>
      </c>
      <c r="H35" s="78"/>
    </row>
  </sheetData>
  <mergeCells count="9">
    <mergeCell ref="B34:D35"/>
    <mergeCell ref="G34:H34"/>
    <mergeCell ref="G35:H35"/>
    <mergeCell ref="B6:I6"/>
    <mergeCell ref="B10:B11"/>
    <mergeCell ref="C10:C11"/>
    <mergeCell ref="D10:D11"/>
    <mergeCell ref="B13:I13"/>
    <mergeCell ref="B20:I20"/>
  </mergeCells>
  <conditionalFormatting sqref="B13:B30">
    <cfRule type="expression" dxfId="27" priority="9" stopIfTrue="1">
      <formula>A13=1</formula>
    </cfRule>
  </conditionalFormatting>
  <conditionalFormatting sqref="C14:C19 C21:C30">
    <cfRule type="expression" dxfId="26" priority="10" stopIfTrue="1">
      <formula>A14=1</formula>
    </cfRule>
  </conditionalFormatting>
  <conditionalFormatting sqref="D14:D19 D21:D30">
    <cfRule type="expression" dxfId="25" priority="11" stopIfTrue="1">
      <formula>A14=1</formula>
    </cfRule>
  </conditionalFormatting>
  <conditionalFormatting sqref="E14:E19 E21:E30">
    <cfRule type="expression" dxfId="24" priority="12" stopIfTrue="1">
      <formula>A14=1</formula>
    </cfRule>
  </conditionalFormatting>
  <conditionalFormatting sqref="F14:F19 F21:F30">
    <cfRule type="expression" dxfId="23" priority="13" stopIfTrue="1">
      <formula>A14=1</formula>
    </cfRule>
  </conditionalFormatting>
  <conditionalFormatting sqref="G14:G19 G21:G30">
    <cfRule type="expression" dxfId="22" priority="14" stopIfTrue="1">
      <formula>A14=1</formula>
    </cfRule>
  </conditionalFormatting>
  <conditionalFormatting sqref="H14:H19 H21:H30">
    <cfRule type="expression" dxfId="21" priority="15" stopIfTrue="1">
      <formula>A14=1</formula>
    </cfRule>
  </conditionalFormatting>
  <conditionalFormatting sqref="I14:I19 I21:I30">
    <cfRule type="expression" dxfId="20" priority="16" stopIfTrue="1">
      <formula>A14=1</formula>
    </cfRule>
  </conditionalFormatting>
  <conditionalFormatting sqref="B32:B37">
    <cfRule type="expression" dxfId="19" priority="1" stopIfTrue="1">
      <formula>A32=1</formula>
    </cfRule>
  </conditionalFormatting>
  <conditionalFormatting sqref="C32:C37">
    <cfRule type="expression" dxfId="18" priority="2" stopIfTrue="1">
      <formula>A32=1</formula>
    </cfRule>
  </conditionalFormatting>
  <conditionalFormatting sqref="D32:D37">
    <cfRule type="expression" dxfId="17" priority="3" stopIfTrue="1">
      <formula>A32=1</formula>
    </cfRule>
  </conditionalFormatting>
  <conditionalFormatting sqref="E32:E37">
    <cfRule type="expression" dxfId="16" priority="4" stopIfTrue="1">
      <formula>A32=1</formula>
    </cfRule>
  </conditionalFormatting>
  <conditionalFormatting sqref="F32:F37">
    <cfRule type="expression" dxfId="15" priority="5" stopIfTrue="1">
      <formula>A32=1</formula>
    </cfRule>
  </conditionalFormatting>
  <conditionalFormatting sqref="G32:G37">
    <cfRule type="expression" dxfId="14" priority="6" stopIfTrue="1">
      <formula>A32=1</formula>
    </cfRule>
  </conditionalFormatting>
  <conditionalFormatting sqref="H32:H37">
    <cfRule type="expression" dxfId="13" priority="7" stopIfTrue="1">
      <formula>A32=1</formula>
    </cfRule>
  </conditionalFormatting>
  <conditionalFormatting sqref="I32:I37">
    <cfRule type="expression" dxfId="12" priority="8" stopIfTrue="1">
      <formula>A32=1</formula>
    </cfRule>
  </conditionalFormatting>
  <printOptions horizontalCentered="1"/>
  <pageMargins left="0.39370078740157483" right="0.39370078740157483" top="0.39370078740157483" bottom="0.59055118110236227" header="0.39370078740157483" footer="0.39370078740157483"/>
  <pageSetup paperSize="9" scale="59" fitToHeight="50" orientation="portrait" horizontalDpi="1200" verticalDpi="1200" r:id="rId1"/>
  <headerFooter alignWithMargins="0">
    <oddFooter>Страница &amp;P из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8</vt:i4>
      </vt:variant>
    </vt:vector>
  </HeadingPairs>
  <TitlesOfParts>
    <vt:vector size="17" baseType="lpstr">
      <vt:lpstr>дод 1</vt:lpstr>
      <vt:lpstr>дод 2</vt:lpstr>
      <vt:lpstr>дод 3</vt:lpstr>
      <vt:lpstr>дод 6</vt:lpstr>
      <vt:lpstr>дод 7 з рез фондом</vt:lpstr>
      <vt:lpstr>дод 9</vt:lpstr>
      <vt:lpstr>дод 10</vt:lpstr>
      <vt:lpstr>дод 11</vt:lpstr>
      <vt:lpstr>дод 12</vt:lpstr>
      <vt:lpstr>'дод 1'!_GoBack</vt:lpstr>
      <vt:lpstr>'дод 11'!Заголовки_для_печати</vt:lpstr>
      <vt:lpstr>'дод 12'!Заголовки_для_печати</vt:lpstr>
      <vt:lpstr>'дод 2'!Заголовки_для_печати</vt:lpstr>
      <vt:lpstr>'дод 3'!Заголовки_для_печати</vt:lpstr>
      <vt:lpstr>'дод 6'!Заголовки_для_печати</vt:lpstr>
      <vt:lpstr>'дод 7 з рез фондом'!Заголовки_для_печати</vt:lpstr>
      <vt:lpstr>'дод 9'!Заголовки_для_печати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Antonina</cp:lastModifiedBy>
  <dcterms:created xsi:type="dcterms:W3CDTF">2021-08-13T13:33:33Z</dcterms:created>
  <dcterms:modified xsi:type="dcterms:W3CDTF">2021-08-20T10:05:02Z</dcterms:modified>
</cp:coreProperties>
</file>