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005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</calcChain>
</file>

<file path=xl/sharedStrings.xml><?xml version="1.0" encoding="utf-8"?>
<sst xmlns="http://schemas.openxmlformats.org/spreadsheetml/2006/main" count="58" uniqueCount="57">
  <si>
    <t>Станом на 05.02.2021</t>
  </si>
  <si>
    <t>Аналіз виконання плану по доходах</t>
  </si>
  <si>
    <t>На 29.01.2021</t>
  </si>
  <si>
    <t>грн.</t>
  </si>
  <si>
    <t>ККД</t>
  </si>
  <si>
    <t>Доходи</t>
  </si>
  <si>
    <t>Поч.річн. план</t>
  </si>
  <si>
    <t>Уточн.річн. план</t>
  </si>
  <si>
    <t xml:space="preserve"> Уточ.пл. за період</t>
  </si>
  <si>
    <t>Факт</t>
  </si>
  <si>
    <t>+/-</t>
  </si>
  <si>
    <t>% викон.</t>
  </si>
  <si>
    <t>10000000</t>
  </si>
  <si>
    <t>Податкові надходження  </t>
  </si>
  <si>
    <t>19000000</t>
  </si>
  <si>
    <t>Інші податки та збори </t>
  </si>
  <si>
    <t>19010000</t>
  </si>
  <si>
    <t>Екологічний податок 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</si>
  <si>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</si>
  <si>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</si>
  <si>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</si>
  <si>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 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</si>
  <si>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</si>
  <si>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</si>
  <si>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20000000</t>
  </si>
  <si>
    <t>Неподаткові надходження  </t>
  </si>
  <si>
    <t>24000000</t>
  </si>
  <si>
    <t>Інші неподаткові надходження  </t>
  </si>
  <si>
    <t>24060000</t>
  </si>
  <si>
    <t>Інші надходження  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</si>
  <si>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</si>
  <si>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</si>
  <si>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25000000</t>
  </si>
  <si>
    <t>Власні надходження бюджетних установ  </t>
  </si>
  <si>
    <t>25010000</t>
  </si>
  <si>
    <t>Надходження від плати за послуги, що надаються бюджетними установами згідно із законодавством </t>
  </si>
  <si>
    <t>25010100</t>
  </si>
  <si>
    <t>Плата за послуги, що надаються бюджетними установами згідно з їх основною діяльністю 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</si>
  <si>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</si>
  <si>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</si>
  <si>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25010400</t>
  </si>
  <si>
    <t>Надходження бюджетних установ від реалізації в установленому порядку майна (крім нерухомого майна) </t>
  </si>
  <si>
    <t>25020000</t>
  </si>
  <si>
    <t>Інші джерела власних надходжень бюджетних установ  </t>
  </si>
  <si>
    <t>25020100</t>
  </si>
  <si>
    <t>Благодійні внески, гранти та дарунки </t>
  </si>
  <si>
    <t>30000000</t>
  </si>
  <si>
    <t>Доходи від операцій з капіталом  </t>
  </si>
  <si>
    <t>33000000</t>
  </si>
  <si>
    <t>Кошти від продажу землі і нематеріальних активів </t>
  </si>
  <si>
    <t>33010000</t>
  </si>
  <si>
    <t>Кошти від продажу землі  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</si>
  <si>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</si>
  <si>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</si>
  <si>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 xml:space="preserve"> </t>
  </si>
  <si>
    <t xml:space="preserve">Усього ( без урахування трансфертів) </t>
  </si>
  <si>
    <t xml:space="preserve">Усього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</si>
</sst>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0" fillId="0" borderId="0" xfId="0" applyNumberFormat="1"/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4" fontId="0" fillId="0" borderId="0" xfId="0" applyNumberFormat="1" applyAlignment="1">
      <alignment wrapText="1"/>
    </xf>
    <xf numFmtId="4" fontId="1" fillId="0" borderId="0" xfId="0" applyNumberFormat="1" applyFont="1" applyAlignment="1">
      <alignment horizontal="center" wrapText="1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</cellXfs>
  <cellStyles count="1">
    <cellStyle name="Обычный" xfId="0" builtinId="0"/>
  </cellStyles>
  <dxfs count="8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tabSelected="1" topLeftCell="B1" workbookViewId="0">
      <selection activeCell="A8" sqref="A8"/>
    </sheetView>
  </sheetViews>
  <sheetFormatPr defaultRowHeight="12.75" x14ac:dyDescent="0.2"/>
  <cols>
    <col min="1" max="1" width="0" hidden="1" customWidth="1"/>
    <col min="2" max="2" width="12.28515625" customWidth="1"/>
    <col min="3" max="3" width="50.7109375" style="8" customWidth="1"/>
    <col min="4" max="6" width="16" style="5" customWidth="1"/>
    <col min="7" max="8" width="11.28515625" style="5" bestFit="1" customWidth="1"/>
    <col min="9" max="9" width="9.28515625" style="5" bestFit="1" customWidth="1"/>
  </cols>
  <sheetData>
    <row r="1" spans="1:9" x14ac:dyDescent="0.2">
      <c r="B1" t="s">
        <v>0</v>
      </c>
    </row>
    <row r="2" spans="1:9" x14ac:dyDescent="0.2">
      <c r="B2" s="1"/>
      <c r="C2" s="9"/>
      <c r="D2" s="6"/>
      <c r="E2" s="6"/>
      <c r="F2" s="6"/>
      <c r="G2" s="6"/>
      <c r="H2" s="6"/>
      <c r="I2" s="6"/>
    </row>
    <row r="3" spans="1:9" ht="23.25" x14ac:dyDescent="0.35">
      <c r="B3" s="2" t="s">
        <v>1</v>
      </c>
      <c r="C3" s="3"/>
      <c r="D3" s="3"/>
      <c r="E3" s="3"/>
      <c r="F3" s="3"/>
      <c r="G3" s="3"/>
      <c r="H3" s="3"/>
      <c r="I3" s="3"/>
    </row>
    <row r="4" spans="1:9" x14ac:dyDescent="0.2">
      <c r="B4" s="1"/>
      <c r="C4" s="9"/>
      <c r="D4" s="6"/>
      <c r="E4" s="6"/>
      <c r="F4" s="6"/>
      <c r="G4" s="6"/>
      <c r="H4" s="6"/>
      <c r="I4" s="6"/>
    </row>
    <row r="5" spans="1:9" ht="18.75" x14ac:dyDescent="0.3">
      <c r="B5" s="4" t="s">
        <v>2</v>
      </c>
      <c r="C5" s="3"/>
      <c r="D5" s="3"/>
      <c r="E5" s="3"/>
      <c r="F5" s="3"/>
      <c r="G5" s="3"/>
      <c r="H5" s="3"/>
      <c r="I5" s="3"/>
    </row>
    <row r="6" spans="1:9" x14ac:dyDescent="0.2">
      <c r="D6" s="7"/>
      <c r="I6" s="5" t="s">
        <v>3</v>
      </c>
    </row>
    <row r="7" spans="1:9" ht="28.5" customHeight="1" x14ac:dyDescent="0.2">
      <c r="A7" s="10"/>
      <c r="B7" s="11" t="s">
        <v>4</v>
      </c>
      <c r="C7" s="12" t="s">
        <v>5</v>
      </c>
      <c r="D7" s="12" t="s">
        <v>6</v>
      </c>
      <c r="E7" s="12" t="s">
        <v>7</v>
      </c>
      <c r="F7" s="12" t="s">
        <v>8</v>
      </c>
      <c r="G7" s="13" t="s">
        <v>9</v>
      </c>
      <c r="H7" s="13" t="s">
        <v>10</v>
      </c>
      <c r="I7" s="13" t="s">
        <v>11</v>
      </c>
    </row>
    <row r="8" spans="1:9" x14ac:dyDescent="0.2">
      <c r="A8" s="14">
        <v>1</v>
      </c>
      <c r="B8" s="14" t="s">
        <v>12</v>
      </c>
      <c r="C8" s="15" t="s">
        <v>13</v>
      </c>
      <c r="D8" s="16">
        <v>79300</v>
      </c>
      <c r="E8" s="16">
        <v>79300</v>
      </c>
      <c r="F8" s="16">
        <v>0</v>
      </c>
      <c r="G8" s="16">
        <v>4765.26</v>
      </c>
      <c r="H8" s="17">
        <f t="shared" ref="H8:H30" si="0">G8-F8</f>
        <v>4765.26</v>
      </c>
      <c r="I8" s="17">
        <f t="shared" ref="I8:I30" si="1">IF(F8=0,0,G8/F8*100)</f>
        <v>0</v>
      </c>
    </row>
    <row r="9" spans="1:9" x14ac:dyDescent="0.2">
      <c r="A9" s="14">
        <v>1</v>
      </c>
      <c r="B9" s="14" t="s">
        <v>14</v>
      </c>
      <c r="C9" s="15" t="s">
        <v>15</v>
      </c>
      <c r="D9" s="16">
        <v>79300</v>
      </c>
      <c r="E9" s="16">
        <v>79300</v>
      </c>
      <c r="F9" s="16">
        <v>0</v>
      </c>
      <c r="G9" s="16">
        <v>4765.26</v>
      </c>
      <c r="H9" s="17">
        <f t="shared" si="0"/>
        <v>4765.26</v>
      </c>
      <c r="I9" s="17">
        <f t="shared" si="1"/>
        <v>0</v>
      </c>
    </row>
    <row r="10" spans="1:9" x14ac:dyDescent="0.2">
      <c r="A10" s="14">
        <v>1</v>
      </c>
      <c r="B10" s="14" t="s">
        <v>16</v>
      </c>
      <c r="C10" s="15" t="s">
        <v>17</v>
      </c>
      <c r="D10" s="16">
        <v>79300</v>
      </c>
      <c r="E10" s="16">
        <v>79300</v>
      </c>
      <c r="F10" s="16">
        <v>0</v>
      </c>
      <c r="G10" s="16">
        <v>4765.26</v>
      </c>
      <c r="H10" s="17">
        <f t="shared" si="0"/>
        <v>4765.26</v>
      </c>
      <c r="I10" s="17">
        <f t="shared" si="1"/>
        <v>0</v>
      </c>
    </row>
    <row r="11" spans="1:9" ht="51" x14ac:dyDescent="0.2">
      <c r="A11" s="14">
        <v>0</v>
      </c>
      <c r="B11" s="14" t="s">
        <v>18</v>
      </c>
      <c r="C11" s="15" t="s">
        <v>19</v>
      </c>
      <c r="D11" s="16">
        <v>50800</v>
      </c>
      <c r="E11" s="16">
        <v>50800</v>
      </c>
      <c r="F11" s="16">
        <v>0</v>
      </c>
      <c r="G11" s="16">
        <v>3458.9</v>
      </c>
      <c r="H11" s="17">
        <f t="shared" si="0"/>
        <v>3458.9</v>
      </c>
      <c r="I11" s="17">
        <f t="shared" si="1"/>
        <v>0</v>
      </c>
    </row>
    <row r="12" spans="1:9" ht="25.5" x14ac:dyDescent="0.2">
      <c r="A12" s="14">
        <v>0</v>
      </c>
      <c r="B12" s="14" t="s">
        <v>20</v>
      </c>
      <c r="C12" s="15" t="s">
        <v>21</v>
      </c>
      <c r="D12" s="16">
        <v>10100</v>
      </c>
      <c r="E12" s="16">
        <v>10100</v>
      </c>
      <c r="F12" s="16">
        <v>0</v>
      </c>
      <c r="G12" s="16">
        <v>0</v>
      </c>
      <c r="H12" s="17">
        <f t="shared" si="0"/>
        <v>0</v>
      </c>
      <c r="I12" s="17">
        <f t="shared" si="1"/>
        <v>0</v>
      </c>
    </row>
    <row r="13" spans="1:9" ht="38.25" x14ac:dyDescent="0.2">
      <c r="A13" s="14">
        <v>0</v>
      </c>
      <c r="B13" s="14" t="s">
        <v>22</v>
      </c>
      <c r="C13" s="15" t="s">
        <v>23</v>
      </c>
      <c r="D13" s="16">
        <v>18400</v>
      </c>
      <c r="E13" s="16">
        <v>18400</v>
      </c>
      <c r="F13" s="16">
        <v>0</v>
      </c>
      <c r="G13" s="16">
        <v>1306.3599999999999</v>
      </c>
      <c r="H13" s="17">
        <f t="shared" si="0"/>
        <v>1306.3599999999999</v>
      </c>
      <c r="I13" s="17">
        <f t="shared" si="1"/>
        <v>0</v>
      </c>
    </row>
    <row r="14" spans="1:9" x14ac:dyDescent="0.2">
      <c r="A14" s="14">
        <v>1</v>
      </c>
      <c r="B14" s="14" t="s">
        <v>24</v>
      </c>
      <c r="C14" s="15" t="s">
        <v>25</v>
      </c>
      <c r="D14" s="16">
        <v>1817959</v>
      </c>
      <c r="E14" s="16">
        <v>3612298.21</v>
      </c>
      <c r="F14" s="16">
        <v>301024.85083333333</v>
      </c>
      <c r="G14" s="16">
        <v>1877167.5999999999</v>
      </c>
      <c r="H14" s="17">
        <f t="shared" si="0"/>
        <v>1576142.7491666665</v>
      </c>
      <c r="I14" s="17">
        <f t="shared" si="1"/>
        <v>623.59223658890551</v>
      </c>
    </row>
    <row r="15" spans="1:9" x14ac:dyDescent="0.2">
      <c r="A15" s="14">
        <v>1</v>
      </c>
      <c r="B15" s="14" t="s">
        <v>26</v>
      </c>
      <c r="C15" s="15" t="s">
        <v>27</v>
      </c>
      <c r="D15" s="16">
        <v>0</v>
      </c>
      <c r="E15" s="16">
        <v>0</v>
      </c>
      <c r="F15" s="16">
        <v>0</v>
      </c>
      <c r="G15" s="16">
        <v>1712.24</v>
      </c>
      <c r="H15" s="17">
        <f t="shared" si="0"/>
        <v>1712.24</v>
      </c>
      <c r="I15" s="17">
        <f t="shared" si="1"/>
        <v>0</v>
      </c>
    </row>
    <row r="16" spans="1:9" x14ac:dyDescent="0.2">
      <c r="A16" s="14">
        <v>1</v>
      </c>
      <c r="B16" s="14" t="s">
        <v>28</v>
      </c>
      <c r="C16" s="15" t="s">
        <v>29</v>
      </c>
      <c r="D16" s="16">
        <v>0</v>
      </c>
      <c r="E16" s="16">
        <v>0</v>
      </c>
      <c r="F16" s="16">
        <v>0</v>
      </c>
      <c r="G16" s="16">
        <v>1712.24</v>
      </c>
      <c r="H16" s="17">
        <f t="shared" si="0"/>
        <v>1712.24</v>
      </c>
      <c r="I16" s="17">
        <f t="shared" si="1"/>
        <v>0</v>
      </c>
    </row>
    <row r="17" spans="1:9" ht="38.25" x14ac:dyDescent="0.2">
      <c r="A17" s="14">
        <v>0</v>
      </c>
      <c r="B17" s="14" t="s">
        <v>30</v>
      </c>
      <c r="C17" s="15" t="s">
        <v>31</v>
      </c>
      <c r="D17" s="16">
        <v>0</v>
      </c>
      <c r="E17" s="16">
        <v>0</v>
      </c>
      <c r="F17" s="16">
        <v>0</v>
      </c>
      <c r="G17" s="16">
        <v>1712.24</v>
      </c>
      <c r="H17" s="17">
        <f t="shared" si="0"/>
        <v>1712.24</v>
      </c>
      <c r="I17" s="17">
        <f t="shared" si="1"/>
        <v>0</v>
      </c>
    </row>
    <row r="18" spans="1:9" x14ac:dyDescent="0.2">
      <c r="A18" s="14">
        <v>1</v>
      </c>
      <c r="B18" s="14" t="s">
        <v>32</v>
      </c>
      <c r="C18" s="15" t="s">
        <v>33</v>
      </c>
      <c r="D18" s="16">
        <v>1817959</v>
      </c>
      <c r="E18" s="16">
        <v>3612298.21</v>
      </c>
      <c r="F18" s="16">
        <v>301024.85083333333</v>
      </c>
      <c r="G18" s="16">
        <v>1875455.3599999999</v>
      </c>
      <c r="H18" s="17">
        <f t="shared" si="0"/>
        <v>1574430.5091666665</v>
      </c>
      <c r="I18" s="17">
        <f t="shared" si="1"/>
        <v>623.02343305150316</v>
      </c>
    </row>
    <row r="19" spans="1:9" ht="25.5" x14ac:dyDescent="0.2">
      <c r="A19" s="14">
        <v>1</v>
      </c>
      <c r="B19" s="14" t="s">
        <v>34</v>
      </c>
      <c r="C19" s="15" t="s">
        <v>35</v>
      </c>
      <c r="D19" s="16">
        <v>1817959</v>
      </c>
      <c r="E19" s="16">
        <v>1818498</v>
      </c>
      <c r="F19" s="16">
        <v>151541.5</v>
      </c>
      <c r="G19" s="16">
        <v>84574.15</v>
      </c>
      <c r="H19" s="17">
        <f t="shared" si="0"/>
        <v>-66967.350000000006</v>
      </c>
      <c r="I19" s="17">
        <f t="shared" si="1"/>
        <v>55.809233774246657</v>
      </c>
    </row>
    <row r="20" spans="1:9" ht="25.5" x14ac:dyDescent="0.2">
      <c r="A20" s="14">
        <v>0</v>
      </c>
      <c r="B20" s="14" t="s">
        <v>36</v>
      </c>
      <c r="C20" s="15" t="s">
        <v>37</v>
      </c>
      <c r="D20" s="16">
        <v>1784323</v>
      </c>
      <c r="E20" s="16">
        <v>1784323</v>
      </c>
      <c r="F20" s="16">
        <v>148693.58333333334</v>
      </c>
      <c r="G20" s="16">
        <v>81254.95</v>
      </c>
      <c r="H20" s="17">
        <f t="shared" si="0"/>
        <v>-67438.633333333346</v>
      </c>
      <c r="I20" s="17">
        <f t="shared" si="1"/>
        <v>54.645902115256028</v>
      </c>
    </row>
    <row r="21" spans="1:9" ht="38.25" x14ac:dyDescent="0.2">
      <c r="A21" s="14">
        <v>0</v>
      </c>
      <c r="B21" s="14" t="s">
        <v>38</v>
      </c>
      <c r="C21" s="15" t="s">
        <v>39</v>
      </c>
      <c r="D21" s="16">
        <v>33636</v>
      </c>
      <c r="E21" s="16">
        <v>33636</v>
      </c>
      <c r="F21" s="16">
        <v>2803</v>
      </c>
      <c r="G21" s="16">
        <v>2550</v>
      </c>
      <c r="H21" s="17">
        <f t="shared" si="0"/>
        <v>-253</v>
      </c>
      <c r="I21" s="17">
        <f t="shared" si="1"/>
        <v>90.973956475205142</v>
      </c>
    </row>
    <row r="22" spans="1:9" ht="25.5" x14ac:dyDescent="0.2">
      <c r="A22" s="14">
        <v>0</v>
      </c>
      <c r="B22" s="14" t="s">
        <v>40</v>
      </c>
      <c r="C22" s="15" t="s">
        <v>41</v>
      </c>
      <c r="D22" s="16">
        <v>0</v>
      </c>
      <c r="E22" s="16">
        <v>539</v>
      </c>
      <c r="F22" s="16">
        <v>44.916666666666664</v>
      </c>
      <c r="G22" s="16">
        <v>769.2</v>
      </c>
      <c r="H22" s="17">
        <f t="shared" si="0"/>
        <v>724.28333333333342</v>
      </c>
      <c r="I22" s="17">
        <f t="shared" si="1"/>
        <v>1712.5046382189239</v>
      </c>
    </row>
    <row r="23" spans="1:9" x14ac:dyDescent="0.2">
      <c r="A23" s="14">
        <v>1</v>
      </c>
      <c r="B23" s="14" t="s">
        <v>42</v>
      </c>
      <c r="C23" s="15" t="s">
        <v>43</v>
      </c>
      <c r="D23" s="16">
        <v>0</v>
      </c>
      <c r="E23" s="16">
        <v>1793800.21</v>
      </c>
      <c r="F23" s="16">
        <v>149483.35083333333</v>
      </c>
      <c r="G23" s="16">
        <v>1790881.21</v>
      </c>
      <c r="H23" s="17">
        <f t="shared" si="0"/>
        <v>1641397.8591666666</v>
      </c>
      <c r="I23" s="17">
        <f t="shared" si="1"/>
        <v>1198.0472741721887</v>
      </c>
    </row>
    <row r="24" spans="1:9" x14ac:dyDescent="0.2">
      <c r="A24" s="14">
        <v>0</v>
      </c>
      <c r="B24" s="14" t="s">
        <v>44</v>
      </c>
      <c r="C24" s="15" t="s">
        <v>45</v>
      </c>
      <c r="D24" s="16">
        <v>0</v>
      </c>
      <c r="E24" s="16">
        <v>1793800.21</v>
      </c>
      <c r="F24" s="16">
        <v>149483.35083333333</v>
      </c>
      <c r="G24" s="16">
        <v>1790881.21</v>
      </c>
      <c r="H24" s="17">
        <f t="shared" si="0"/>
        <v>1641397.8591666666</v>
      </c>
      <c r="I24" s="17">
        <f t="shared" si="1"/>
        <v>1198.0472741721887</v>
      </c>
    </row>
    <row r="25" spans="1:9" x14ac:dyDescent="0.2">
      <c r="A25" s="14">
        <v>1</v>
      </c>
      <c r="B25" s="14" t="s">
        <v>46</v>
      </c>
      <c r="C25" s="15" t="s">
        <v>47</v>
      </c>
      <c r="D25" s="16">
        <v>100000</v>
      </c>
      <c r="E25" s="16">
        <v>100000</v>
      </c>
      <c r="F25" s="16">
        <v>0</v>
      </c>
      <c r="G25" s="16">
        <v>0</v>
      </c>
      <c r="H25" s="17">
        <f t="shared" si="0"/>
        <v>0</v>
      </c>
      <c r="I25" s="17">
        <f t="shared" si="1"/>
        <v>0</v>
      </c>
    </row>
    <row r="26" spans="1:9" x14ac:dyDescent="0.2">
      <c r="A26" s="14">
        <v>1</v>
      </c>
      <c r="B26" s="14" t="s">
        <v>48</v>
      </c>
      <c r="C26" s="15" t="s">
        <v>49</v>
      </c>
      <c r="D26" s="16">
        <v>100000</v>
      </c>
      <c r="E26" s="16">
        <v>100000</v>
      </c>
      <c r="F26" s="16">
        <v>0</v>
      </c>
      <c r="G26" s="16">
        <v>0</v>
      </c>
      <c r="H26" s="17">
        <f t="shared" si="0"/>
        <v>0</v>
      </c>
      <c r="I26" s="17">
        <f t="shared" si="1"/>
        <v>0</v>
      </c>
    </row>
    <row r="27" spans="1:9" x14ac:dyDescent="0.2">
      <c r="A27" s="14">
        <v>1</v>
      </c>
      <c r="B27" s="14" t="s">
        <v>50</v>
      </c>
      <c r="C27" s="15" t="s">
        <v>51</v>
      </c>
      <c r="D27" s="16">
        <v>100000</v>
      </c>
      <c r="E27" s="16">
        <v>100000</v>
      </c>
      <c r="F27" s="16">
        <v>0</v>
      </c>
      <c r="G27" s="16">
        <v>0</v>
      </c>
      <c r="H27" s="17">
        <f t="shared" si="0"/>
        <v>0</v>
      </c>
      <c r="I27" s="17">
        <f t="shared" si="1"/>
        <v>0</v>
      </c>
    </row>
    <row r="28" spans="1:9" ht="63.75" x14ac:dyDescent="0.2">
      <c r="A28" s="14">
        <v>0</v>
      </c>
      <c r="B28" s="14" t="s">
        <v>52</v>
      </c>
      <c r="C28" s="15" t="s">
        <v>53</v>
      </c>
      <c r="D28" s="16">
        <v>100000</v>
      </c>
      <c r="E28" s="16">
        <v>100000</v>
      </c>
      <c r="F28" s="16">
        <v>0</v>
      </c>
      <c r="G28" s="16">
        <v>0</v>
      </c>
      <c r="H28" s="17">
        <f t="shared" si="0"/>
        <v>0</v>
      </c>
      <c r="I28" s="17">
        <f t="shared" si="1"/>
        <v>0</v>
      </c>
    </row>
    <row r="29" spans="1:9" x14ac:dyDescent="0.2">
      <c r="A29" s="14">
        <v>1</v>
      </c>
      <c r="B29" s="14" t="s">
        <v>54</v>
      </c>
      <c r="C29" s="15" t="s">
        <v>55</v>
      </c>
      <c r="D29" s="16">
        <v>1997259</v>
      </c>
      <c r="E29" s="16">
        <v>3791598.21</v>
      </c>
      <c r="F29" s="16">
        <v>301024.85083333333</v>
      </c>
      <c r="G29" s="16">
        <v>1881932.8599999999</v>
      </c>
      <c r="H29" s="17">
        <f t="shared" si="0"/>
        <v>1580908.0091666665</v>
      </c>
      <c r="I29" s="17">
        <f t="shared" si="1"/>
        <v>625.17524875112679</v>
      </c>
    </row>
    <row r="30" spans="1:9" x14ac:dyDescent="0.2">
      <c r="A30" s="14">
        <v>1</v>
      </c>
      <c r="B30" s="14" t="s">
        <v>54</v>
      </c>
      <c r="C30" s="15" t="s">
        <v>56</v>
      </c>
      <c r="D30" s="16">
        <v>1997259</v>
      </c>
      <c r="E30" s="16">
        <v>3791598.21</v>
      </c>
      <c r="F30" s="16">
        <v>301024.85083333333</v>
      </c>
      <c r="G30" s="16">
        <v>1881932.8599999999</v>
      </c>
      <c r="H30" s="17">
        <f t="shared" si="0"/>
        <v>1580908.0091666665</v>
      </c>
      <c r="I30" s="17">
        <f t="shared" si="1"/>
        <v>625.17524875112679</v>
      </c>
    </row>
  </sheetData>
  <mergeCells count="2">
    <mergeCell ref="B3:I3"/>
    <mergeCell ref="B5:I5"/>
  </mergeCells>
  <conditionalFormatting sqref="B8:B30">
    <cfRule type="expression" dxfId="7" priority="1" stopIfTrue="1">
      <formula>A8=1</formula>
    </cfRule>
  </conditionalFormatting>
  <conditionalFormatting sqref="C8:C30">
    <cfRule type="expression" dxfId="6" priority="2" stopIfTrue="1">
      <formula>A8=1</formula>
    </cfRule>
  </conditionalFormatting>
  <conditionalFormatting sqref="D8:D30">
    <cfRule type="expression" dxfId="5" priority="3" stopIfTrue="1">
      <formula>A8=1</formula>
    </cfRule>
  </conditionalFormatting>
  <conditionalFormatting sqref="E8:E30">
    <cfRule type="expression" dxfId="4" priority="4" stopIfTrue="1">
      <formula>A8=1</formula>
    </cfRule>
  </conditionalFormatting>
  <conditionalFormatting sqref="F8:F30">
    <cfRule type="expression" dxfId="3" priority="5" stopIfTrue="1">
      <formula>A8=1</formula>
    </cfRule>
  </conditionalFormatting>
  <conditionalFormatting sqref="G8:G30">
    <cfRule type="expression" dxfId="2" priority="6" stopIfTrue="1">
      <formula>A8=1</formula>
    </cfRule>
  </conditionalFormatting>
  <conditionalFormatting sqref="H8:H30">
    <cfRule type="expression" dxfId="1" priority="7" stopIfTrue="1">
      <formula>A8=1</formula>
    </cfRule>
  </conditionalFormatting>
  <conditionalFormatting sqref="I8:I30">
    <cfRule type="expression" dxfId="0" priority="8" stopIfTrue="1">
      <formula>A8=1</formula>
    </cfRule>
  </conditionalFormatting>
  <pageMargins left="0.32" right="0.33" top="0.39370078740157499" bottom="0.39370078740157499" header="0" footer="0"/>
  <pageSetup paperSize="9" scale="51" fitToHeight="7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2021-02-05T14:21:43Z</dcterms:created>
  <dcterms:modified xsi:type="dcterms:W3CDTF">2021-02-05T14:22:15Z</dcterms:modified>
</cp:coreProperties>
</file>