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<sst xmlns="http://schemas.openxmlformats.org/spreadsheetml/2006/main" count="109" uniqueCount="55">
  <si>
    <t>Станом на 28.05.2020</t>
  </si>
  <si>
    <t xml:space="preserve">Аналіз фінансування установ на 11.03.2020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</si>
  <si>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</si>
  <si>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</si>
  <si>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</si>
  <si>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</si>
  <si>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</si>
  <si>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</si>
  <si>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</si>
  <si>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</si>
  <si>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</si>
  <si>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</si>
  <si>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</si>
  <si>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</si>
  <si>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</si>
  <si>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</si>
  <si>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</si>
  <si>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</si>
  <si>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</si>
  <si>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</si>
  <si>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</si>
  <si>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</si>
  <si>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</si>
  <si>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</si>
  <si>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</si>
  <si>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</si>
  <si>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</si>
  <si>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</si>
  <si>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</si>
  <si>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</si>
  <si>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</si>
  <si>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</si>
  <si>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</si>
  <si>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</si>
  <si>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</si>
  <si>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</si>
  <si>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</si>
  <si>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</si>
  <si>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1161</t>
  </si>
  <si>
    <t>Забезпечення діяльності інших закладів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</si>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</sst>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4" width="9.285156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31205.02</v>
      </c>
      <c r="E8" s="7">
        <v>7801.2550000000001</v>
      </c>
      <c r="F8" s="7">
        <v>0</v>
      </c>
      <c r="G8" s="7">
        <v>0</v>
      </c>
      <c r="H8" s="7">
        <v>31205.02</v>
      </c>
      <c r="I8" s="7">
        <v>0</v>
      </c>
      <c r="J8" s="7">
        <v>0</v>
      </c>
      <c r="K8" s="7">
        <f>E8-F8</f>
        <v>7801.2550000000001</v>
      </c>
      <c r="L8" s="7">
        <f>D8-F8</f>
        <v>31205.02</v>
      </c>
      <c r="M8" s="7">
        <f>IF(E8=0,0,(F8/E8)*100)</f>
        <v>0</v>
      </c>
      <c r="N8" s="7">
        <f>D8-H8</f>
        <v>0</v>
      </c>
      <c r="O8" s="7">
        <f>E8-H8</f>
        <v>-23403.764999999999</v>
      </c>
      <c r="P8" s="7">
        <f>IF(E8=0,0,(H8/E8)*100)</f>
        <v>400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13900</v>
      </c>
      <c r="E9" s="4">
        <v>3475</v>
      </c>
      <c r="F9" s="4">
        <v>0</v>
      </c>
      <c r="G9" s="4">
        <v>0</v>
      </c>
      <c r="H9" s="4">
        <v>13900</v>
      </c>
      <c r="I9" s="4">
        <v>0</v>
      </c>
      <c r="J9" s="4">
        <v>0</v>
      </c>
      <c r="K9" s="4">
        <f>E9-F9</f>
        <v>3475</v>
      </c>
      <c r="L9" s="4">
        <f>D9-F9</f>
        <v>13900</v>
      </c>
      <c r="M9" s="4">
        <f>IF(E9=0,0,(F9/E9)*100)</f>
        <v>0</v>
      </c>
      <c r="N9" s="4">
        <f>D9-H9</f>
        <v>0</v>
      </c>
      <c r="O9" s="4">
        <f>E9-H9</f>
        <v>-10425</v>
      </c>
      <c r="P9" s="4">
        <f>IF(E9=0,0,(H9/E9)*100)</f>
        <v>400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13900</v>
      </c>
      <c r="E10" s="4">
        <v>3475</v>
      </c>
      <c r="F10" s="4">
        <v>0</v>
      </c>
      <c r="G10" s="4">
        <v>0</v>
      </c>
      <c r="H10" s="4">
        <v>13900</v>
      </c>
      <c r="I10" s="4">
        <v>0</v>
      </c>
      <c r="J10" s="4">
        <v>0</v>
      </c>
      <c r="K10" s="4">
        <f>E10-F10</f>
        <v>3475</v>
      </c>
      <c r="L10" s="4">
        <f>D10-F10</f>
        <v>13900</v>
      </c>
      <c r="M10" s="4">
        <f>IF(E10=0,0,(F10/E10)*100)</f>
        <v>0</v>
      </c>
      <c r="N10" s="4">
        <f>D10-H10</f>
        <v>0</v>
      </c>
      <c r="O10" s="4">
        <f>E10-H10</f>
        <v>-10425</v>
      </c>
      <c r="P10" s="4">
        <f>IF(E10=0,0,(H10/E10)*100)</f>
        <v>400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13900</v>
      </c>
      <c r="E11" s="4">
        <v>3475</v>
      </c>
      <c r="F11" s="4">
        <v>0</v>
      </c>
      <c r="G11" s="4">
        <v>0</v>
      </c>
      <c r="H11" s="4">
        <v>13900</v>
      </c>
      <c r="I11" s="4">
        <v>0</v>
      </c>
      <c r="J11" s="4">
        <v>0</v>
      </c>
      <c r="K11" s="4">
        <f>E11-F11</f>
        <v>3475</v>
      </c>
      <c r="L11" s="4">
        <f>D11-F11</f>
        <v>13900</v>
      </c>
      <c r="M11" s="4">
        <f>IF(E11=0,0,(F11/E11)*100)</f>
        <v>0</v>
      </c>
      <c r="N11" s="4">
        <f>D11-H11</f>
        <v>0</v>
      </c>
      <c r="O11" s="4">
        <f>E11-H11</f>
        <v>-10425</v>
      </c>
      <c r="P11" s="4">
        <f>IF(E11=0,0,(H11/E11)*100)</f>
        <v>400</v>
      </c>
    </row>
    <row r="12" spans="1:16" x14ac:dyDescent="0.2">
      <c r="A12" s="8" t="s">
        <v>28</v>
      </c>
      <c r="B12" s="3" t="s">
        <v>29</v>
      </c>
      <c r="C12" s="4">
        <v>0</v>
      </c>
      <c r="D12" s="4">
        <v>17305.02</v>
      </c>
      <c r="E12" s="4">
        <v>4326.2550000000001</v>
      </c>
      <c r="F12" s="4">
        <v>0</v>
      </c>
      <c r="G12" s="4">
        <v>0</v>
      </c>
      <c r="H12" s="4">
        <v>17305.02</v>
      </c>
      <c r="I12" s="4">
        <v>0</v>
      </c>
      <c r="J12" s="4">
        <v>0</v>
      </c>
      <c r="K12" s="4">
        <f>E12-F12</f>
        <v>4326.2550000000001</v>
      </c>
      <c r="L12" s="4">
        <f>D12-F12</f>
        <v>17305.02</v>
      </c>
      <c r="M12" s="4">
        <f>IF(E12=0,0,(F12/E12)*100)</f>
        <v>0</v>
      </c>
      <c r="N12" s="4">
        <f>D12-H12</f>
        <v>0</v>
      </c>
      <c r="O12" s="4">
        <f>E12-H12</f>
        <v>-12978.764999999999</v>
      </c>
      <c r="P12" s="4">
        <f>IF(E12=0,0,(H12/E12)*100)</f>
        <v>400</v>
      </c>
    </row>
    <row r="13" spans="1:16" x14ac:dyDescent="0.2">
      <c r="A13" s="8" t="s">
        <v>30</v>
      </c>
      <c r="B13" s="3" t="s">
        <v>31</v>
      </c>
      <c r="C13" s="4">
        <v>0</v>
      </c>
      <c r="D13" s="4">
        <v>17305.02</v>
      </c>
      <c r="E13" s="4">
        <v>4326.2550000000001</v>
      </c>
      <c r="F13" s="4">
        <v>0</v>
      </c>
      <c r="G13" s="4">
        <v>0</v>
      </c>
      <c r="H13" s="4">
        <v>17305.02</v>
      </c>
      <c r="I13" s="4">
        <v>0</v>
      </c>
      <c r="J13" s="4">
        <v>0</v>
      </c>
      <c r="K13" s="4">
        <f>E13-F13</f>
        <v>4326.2550000000001</v>
      </c>
      <c r="L13" s="4">
        <f>D13-F13</f>
        <v>17305.02</v>
      </c>
      <c r="M13" s="4">
        <f>IF(E13=0,0,(F13/E13)*100)</f>
        <v>0</v>
      </c>
      <c r="N13" s="4">
        <f>D13-H13</f>
        <v>0</v>
      </c>
      <c r="O13" s="4">
        <f>E13-H13</f>
        <v>-12978.764999999999</v>
      </c>
      <c r="P13" s="4">
        <f>IF(E13=0,0,(H13/E13)*100)</f>
        <v>400</v>
      </c>
    </row>
    <row r="14" spans="1:16" x14ac:dyDescent="0.2">
      <c r="A14" s="8" t="s">
        <v>32</v>
      </c>
      <c r="B14" s="3" t="s">
        <v>33</v>
      </c>
      <c r="C14" s="4">
        <v>0</v>
      </c>
      <c r="D14" s="4">
        <v>17305.02</v>
      </c>
      <c r="E14" s="4">
        <v>4326.2550000000001</v>
      </c>
      <c r="F14" s="4">
        <v>0</v>
      </c>
      <c r="G14" s="4">
        <v>0</v>
      </c>
      <c r="H14" s="4">
        <v>17305.02</v>
      </c>
      <c r="I14" s="4">
        <v>0</v>
      </c>
      <c r="J14" s="4">
        <v>0</v>
      </c>
      <c r="K14" s="4">
        <f>E14-F14</f>
        <v>4326.2550000000001</v>
      </c>
      <c r="L14" s="4">
        <f>D14-F14</f>
        <v>17305.02</v>
      </c>
      <c r="M14" s="4">
        <f>IF(E14=0,0,(F14/E14)*100)</f>
        <v>0</v>
      </c>
      <c r="N14" s="4">
        <f>D14-H14</f>
        <v>0</v>
      </c>
      <c r="O14" s="4">
        <f>E14-H14</f>
        <v>-12978.764999999999</v>
      </c>
      <c r="P14" s="4">
        <f>IF(E14=0,0,(H14/E14)*100)</f>
        <v>400</v>
      </c>
    </row>
    <row r="15" spans="1:16" x14ac:dyDescent="0.2">
      <c r="A15" s="5" t="s">
        <v>34</v>
      </c>
      <c r="B15" s="6" t="s">
        <v>35</v>
      </c>
      <c r="C15" s="7">
        <v>0</v>
      </c>
      <c r="D15" s="7">
        <v>247001.74000000002</v>
      </c>
      <c r="E15" s="7">
        <v>61750.435000000005</v>
      </c>
      <c r="F15" s="7">
        <v>0</v>
      </c>
      <c r="G15" s="7">
        <v>0</v>
      </c>
      <c r="H15" s="7">
        <v>247001.74000000002</v>
      </c>
      <c r="I15" s="7">
        <v>0</v>
      </c>
      <c r="J15" s="7">
        <v>0</v>
      </c>
      <c r="K15" s="7">
        <f>E15-F15</f>
        <v>61750.435000000005</v>
      </c>
      <c r="L15" s="7">
        <f>D15-F15</f>
        <v>247001.74000000002</v>
      </c>
      <c r="M15" s="7">
        <f>IF(E15=0,0,(F15/E15)*100)</f>
        <v>0</v>
      </c>
      <c r="N15" s="7">
        <f>D15-H15</f>
        <v>0</v>
      </c>
      <c r="O15" s="7">
        <f>E15-H15</f>
        <v>-185251.30500000002</v>
      </c>
      <c r="P15" s="7">
        <f>IF(E15=0,0,(H15/E15)*100)</f>
        <v>400</v>
      </c>
    </row>
    <row r="16" spans="1:16" x14ac:dyDescent="0.2">
      <c r="A16" s="8" t="s">
        <v>22</v>
      </c>
      <c r="B16" s="3" t="s">
        <v>23</v>
      </c>
      <c r="C16" s="4">
        <v>0</v>
      </c>
      <c r="D16" s="4">
        <v>177759.64</v>
      </c>
      <c r="E16" s="4">
        <v>44439.91</v>
      </c>
      <c r="F16" s="4">
        <v>0</v>
      </c>
      <c r="G16" s="4">
        <v>0</v>
      </c>
      <c r="H16" s="4">
        <v>177759.64</v>
      </c>
      <c r="I16" s="4">
        <v>0</v>
      </c>
      <c r="J16" s="4">
        <v>0</v>
      </c>
      <c r="K16" s="4">
        <f>E16-F16</f>
        <v>44439.91</v>
      </c>
      <c r="L16" s="4">
        <f>D16-F16</f>
        <v>177759.64</v>
      </c>
      <c r="M16" s="4">
        <f>IF(E16=0,0,(F16/E16)*100)</f>
        <v>0</v>
      </c>
      <c r="N16" s="4">
        <f>D16-H16</f>
        <v>0</v>
      </c>
      <c r="O16" s="4">
        <f>E16-H16</f>
        <v>-133319.73000000001</v>
      </c>
      <c r="P16" s="4">
        <f>IF(E16=0,0,(H16/E16)*100)</f>
        <v>400</v>
      </c>
    </row>
    <row r="17" spans="1:16" x14ac:dyDescent="0.2">
      <c r="A17" s="8" t="s">
        <v>24</v>
      </c>
      <c r="B17" s="3" t="s">
        <v>25</v>
      </c>
      <c r="C17" s="4">
        <v>0</v>
      </c>
      <c r="D17" s="4">
        <v>177759.64</v>
      </c>
      <c r="E17" s="4">
        <v>44439.91</v>
      </c>
      <c r="F17" s="4">
        <v>0</v>
      </c>
      <c r="G17" s="4">
        <v>0</v>
      </c>
      <c r="H17" s="4">
        <v>177759.64</v>
      </c>
      <c r="I17" s="4">
        <v>0</v>
      </c>
      <c r="J17" s="4">
        <v>0</v>
      </c>
      <c r="K17" s="4">
        <f>E17-F17</f>
        <v>44439.91</v>
      </c>
      <c r="L17" s="4">
        <f>D17-F17</f>
        <v>177759.64</v>
      </c>
      <c r="M17" s="4">
        <f>IF(E17=0,0,(F17/E17)*100)</f>
        <v>0</v>
      </c>
      <c r="N17" s="4">
        <f>D17-H17</f>
        <v>0</v>
      </c>
      <c r="O17" s="4">
        <f>E17-H17</f>
        <v>-133319.73000000001</v>
      </c>
      <c r="P17" s="4">
        <f>IF(E17=0,0,(H17/E17)*100)</f>
        <v>400</v>
      </c>
    </row>
    <row r="18" spans="1:16" x14ac:dyDescent="0.2">
      <c r="A18" s="8" t="s">
        <v>26</v>
      </c>
      <c r="B18" s="3" t="s">
        <v>27</v>
      </c>
      <c r="C18" s="4">
        <v>0</v>
      </c>
      <c r="D18" s="4">
        <v>13096</v>
      </c>
      <c r="E18" s="4">
        <v>3274</v>
      </c>
      <c r="F18" s="4">
        <v>0</v>
      </c>
      <c r="G18" s="4">
        <v>0</v>
      </c>
      <c r="H18" s="4">
        <v>13096</v>
      </c>
      <c r="I18" s="4">
        <v>0</v>
      </c>
      <c r="J18" s="4">
        <v>0</v>
      </c>
      <c r="K18" s="4">
        <f>E18-F18</f>
        <v>3274</v>
      </c>
      <c r="L18" s="4">
        <f>D18-F18</f>
        <v>13096</v>
      </c>
      <c r="M18" s="4">
        <f>IF(E18=0,0,(F18/E18)*100)</f>
        <v>0</v>
      </c>
      <c r="N18" s="4">
        <f>D18-H18</f>
        <v>0</v>
      </c>
      <c r="O18" s="4">
        <f>E18-H18</f>
        <v>-9822</v>
      </c>
      <c r="P18" s="4">
        <f>IF(E18=0,0,(H18/E18)*100)</f>
        <v>400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164663.64000000001</v>
      </c>
      <c r="E19" s="4">
        <v>41165.910000000003</v>
      </c>
      <c r="F19" s="4">
        <v>0</v>
      </c>
      <c r="G19" s="4">
        <v>0</v>
      </c>
      <c r="H19" s="4">
        <v>164663.64000000001</v>
      </c>
      <c r="I19" s="4">
        <v>0</v>
      </c>
      <c r="J19" s="4">
        <v>0</v>
      </c>
      <c r="K19" s="4">
        <f>E19-F19</f>
        <v>41165.910000000003</v>
      </c>
      <c r="L19" s="4">
        <f>D19-F19</f>
        <v>164663.64000000001</v>
      </c>
      <c r="M19" s="4">
        <f>IF(E19=0,0,(F19/E19)*100)</f>
        <v>0</v>
      </c>
      <c r="N19" s="4">
        <f>D19-H19</f>
        <v>0</v>
      </c>
      <c r="O19" s="4">
        <f>E19-H19</f>
        <v>-123497.73000000001</v>
      </c>
      <c r="P19" s="4">
        <f>IF(E19=0,0,(H19/E19)*100)</f>
        <v>400</v>
      </c>
    </row>
    <row r="20" spans="1:16" x14ac:dyDescent="0.2">
      <c r="A20" s="8" t="s">
        <v>28</v>
      </c>
      <c r="B20" s="3" t="s">
        <v>29</v>
      </c>
      <c r="C20" s="4">
        <v>0</v>
      </c>
      <c r="D20" s="4">
        <v>69242.100000000006</v>
      </c>
      <c r="E20" s="4">
        <v>17310.525000000001</v>
      </c>
      <c r="F20" s="4">
        <v>0</v>
      </c>
      <c r="G20" s="4">
        <v>0</v>
      </c>
      <c r="H20" s="4">
        <v>69242.100000000006</v>
      </c>
      <c r="I20" s="4">
        <v>0</v>
      </c>
      <c r="J20" s="4">
        <v>0</v>
      </c>
      <c r="K20" s="4">
        <f>E20-F20</f>
        <v>17310.525000000001</v>
      </c>
      <c r="L20" s="4">
        <f>D20-F20</f>
        <v>69242.100000000006</v>
      </c>
      <c r="M20" s="4">
        <f>IF(E20=0,0,(F20/E20)*100)</f>
        <v>0</v>
      </c>
      <c r="N20" s="4">
        <f>D20-H20</f>
        <v>0</v>
      </c>
      <c r="O20" s="4">
        <f>E20-H20</f>
        <v>-51931.575000000004</v>
      </c>
      <c r="P20" s="4">
        <f>IF(E20=0,0,(H20/E20)*100)</f>
        <v>400</v>
      </c>
    </row>
    <row r="21" spans="1:16" x14ac:dyDescent="0.2">
      <c r="A21" s="8" t="s">
        <v>30</v>
      </c>
      <c r="B21" s="3" t="s">
        <v>31</v>
      </c>
      <c r="C21" s="4">
        <v>0</v>
      </c>
      <c r="D21" s="4">
        <v>69242.100000000006</v>
      </c>
      <c r="E21" s="4">
        <v>17310.525000000001</v>
      </c>
      <c r="F21" s="4">
        <v>0</v>
      </c>
      <c r="G21" s="4">
        <v>0</v>
      </c>
      <c r="H21" s="4">
        <v>69242.100000000006</v>
      </c>
      <c r="I21" s="4">
        <v>0</v>
      </c>
      <c r="J21" s="4">
        <v>0</v>
      </c>
      <c r="K21" s="4">
        <f>E21-F21</f>
        <v>17310.525000000001</v>
      </c>
      <c r="L21" s="4">
        <f>D21-F21</f>
        <v>69242.100000000006</v>
      </c>
      <c r="M21" s="4">
        <f>IF(E21=0,0,(F21/E21)*100)</f>
        <v>0</v>
      </c>
      <c r="N21" s="4">
        <f>D21-H21</f>
        <v>0</v>
      </c>
      <c r="O21" s="4">
        <f>E21-H21</f>
        <v>-51931.575000000004</v>
      </c>
      <c r="P21" s="4">
        <f>IF(E21=0,0,(H21/E21)*100)</f>
        <v>400</v>
      </c>
    </row>
    <row r="22" spans="1:16" x14ac:dyDescent="0.2">
      <c r="A22" s="8" t="s">
        <v>32</v>
      </c>
      <c r="B22" s="3" t="s">
        <v>33</v>
      </c>
      <c r="C22" s="4">
        <v>0</v>
      </c>
      <c r="D22" s="4">
        <v>69242.100000000006</v>
      </c>
      <c r="E22" s="4">
        <v>17310.525000000001</v>
      </c>
      <c r="F22" s="4">
        <v>0</v>
      </c>
      <c r="G22" s="4">
        <v>0</v>
      </c>
      <c r="H22" s="4">
        <v>69242.100000000006</v>
      </c>
      <c r="I22" s="4">
        <v>0</v>
      </c>
      <c r="J22" s="4">
        <v>0</v>
      </c>
      <c r="K22" s="4">
        <f>E22-F22</f>
        <v>17310.525000000001</v>
      </c>
      <c r="L22" s="4">
        <f>D22-F22</f>
        <v>69242.100000000006</v>
      </c>
      <c r="M22" s="4">
        <f>IF(E22=0,0,(F22/E22)*100)</f>
        <v>0</v>
      </c>
      <c r="N22" s="4">
        <f>D22-H22</f>
        <v>0</v>
      </c>
      <c r="O22" s="4">
        <f>E22-H22</f>
        <v>-51931.575000000004</v>
      </c>
      <c r="P22" s="4">
        <f>IF(E22=0,0,(H22/E22)*100)</f>
        <v>400</v>
      </c>
    </row>
    <row r="23" spans="1:16" x14ac:dyDescent="0.2">
      <c r="A23" s="5" t="s">
        <v>38</v>
      </c>
      <c r="B23" s="6" t="s">
        <v>39</v>
      </c>
      <c r="C23" s="7">
        <v>0</v>
      </c>
      <c r="D23" s="7">
        <v>34359.599999999999</v>
      </c>
      <c r="E23" s="7">
        <v>8589.9</v>
      </c>
      <c r="F23" s="7">
        <v>0</v>
      </c>
      <c r="G23" s="7">
        <v>0</v>
      </c>
      <c r="H23" s="7">
        <v>34359.599999999999</v>
      </c>
      <c r="I23" s="7">
        <v>0</v>
      </c>
      <c r="J23" s="7">
        <v>0</v>
      </c>
      <c r="K23" s="7">
        <f>E23-F23</f>
        <v>8589.9</v>
      </c>
      <c r="L23" s="7">
        <f>D23-F23</f>
        <v>34359.599999999999</v>
      </c>
      <c r="M23" s="7">
        <f>IF(E23=0,0,(F23/E23)*100)</f>
        <v>0</v>
      </c>
      <c r="N23" s="7">
        <f>D23-H23</f>
        <v>0</v>
      </c>
      <c r="O23" s="7">
        <f>E23-H23</f>
        <v>-25769.699999999997</v>
      </c>
      <c r="P23" s="7">
        <f>IF(E23=0,0,(H23/E23)*100)</f>
        <v>400</v>
      </c>
    </row>
    <row r="24" spans="1:16" x14ac:dyDescent="0.2">
      <c r="A24" s="8" t="s">
        <v>22</v>
      </c>
      <c r="B24" s="3" t="s">
        <v>23</v>
      </c>
      <c r="C24" s="4">
        <v>0</v>
      </c>
      <c r="D24" s="4">
        <v>34359.599999999999</v>
      </c>
      <c r="E24" s="4">
        <v>8589.9</v>
      </c>
      <c r="F24" s="4">
        <v>0</v>
      </c>
      <c r="G24" s="4">
        <v>0</v>
      </c>
      <c r="H24" s="4">
        <v>34359.599999999999</v>
      </c>
      <c r="I24" s="4">
        <v>0</v>
      </c>
      <c r="J24" s="4">
        <v>0</v>
      </c>
      <c r="K24" s="4">
        <f>E24-F24</f>
        <v>8589.9</v>
      </c>
      <c r="L24" s="4">
        <f>D24-F24</f>
        <v>34359.599999999999</v>
      </c>
      <c r="M24" s="4">
        <f>IF(E24=0,0,(F24/E24)*100)</f>
        <v>0</v>
      </c>
      <c r="N24" s="4">
        <f>D24-H24</f>
        <v>0</v>
      </c>
      <c r="O24" s="4">
        <f>E24-H24</f>
        <v>-25769.699999999997</v>
      </c>
      <c r="P24" s="4">
        <f>IF(E24=0,0,(H24/E24)*100)</f>
        <v>400</v>
      </c>
    </row>
    <row r="25" spans="1:16" x14ac:dyDescent="0.2">
      <c r="A25" s="8" t="s">
        <v>24</v>
      </c>
      <c r="B25" s="3" t="s">
        <v>25</v>
      </c>
      <c r="C25" s="4">
        <v>0</v>
      </c>
      <c r="D25" s="4">
        <v>34359.599999999999</v>
      </c>
      <c r="E25" s="4">
        <v>8589.9</v>
      </c>
      <c r="F25" s="4">
        <v>0</v>
      </c>
      <c r="G25" s="4">
        <v>0</v>
      </c>
      <c r="H25" s="4">
        <v>34359.599999999999</v>
      </c>
      <c r="I25" s="4">
        <v>0</v>
      </c>
      <c r="J25" s="4">
        <v>0</v>
      </c>
      <c r="K25" s="4">
        <f>E25-F25</f>
        <v>8589.9</v>
      </c>
      <c r="L25" s="4">
        <f>D25-F25</f>
        <v>34359.599999999999</v>
      </c>
      <c r="M25" s="4">
        <f>IF(E25=0,0,(F25/E25)*100)</f>
        <v>0</v>
      </c>
      <c r="N25" s="4">
        <f>D25-H25</f>
        <v>0</v>
      </c>
      <c r="O25" s="4">
        <f>E25-H25</f>
        <v>-25769.699999999997</v>
      </c>
      <c r="P25" s="4">
        <f>IF(E25=0,0,(H25/E25)*100)</f>
        <v>400</v>
      </c>
    </row>
    <row r="26" spans="1:16" x14ac:dyDescent="0.2">
      <c r="A26" s="8" t="s">
        <v>26</v>
      </c>
      <c r="B26" s="3" t="s">
        <v>27</v>
      </c>
      <c r="C26" s="4">
        <v>0</v>
      </c>
      <c r="D26" s="4">
        <v>34359.599999999999</v>
      </c>
      <c r="E26" s="4">
        <v>8589.9</v>
      </c>
      <c r="F26" s="4">
        <v>0</v>
      </c>
      <c r="G26" s="4">
        <v>0</v>
      </c>
      <c r="H26" s="4">
        <v>34359.599999999999</v>
      </c>
      <c r="I26" s="4">
        <v>0</v>
      </c>
      <c r="J26" s="4">
        <v>0</v>
      </c>
      <c r="K26" s="4">
        <f>E26-F26</f>
        <v>8589.9</v>
      </c>
      <c r="L26" s="4">
        <f>D26-F26</f>
        <v>34359.599999999999</v>
      </c>
      <c r="M26" s="4">
        <f>IF(E26=0,0,(F26/E26)*100)</f>
        <v>0</v>
      </c>
      <c r="N26" s="4">
        <f>D26-H26</f>
        <v>0</v>
      </c>
      <c r="O26" s="4">
        <f>E26-H26</f>
        <v>-25769.699999999997</v>
      </c>
      <c r="P26" s="4">
        <f>IF(E26=0,0,(H26/E26)*100)</f>
        <v>400</v>
      </c>
    </row>
    <row r="27" spans="1:16" x14ac:dyDescent="0.2">
      <c r="A27" s="5" t="s">
        <v>40</v>
      </c>
      <c r="B27" s="6" t="s">
        <v>41</v>
      </c>
      <c r="C27" s="7">
        <v>0</v>
      </c>
      <c r="D27" s="7">
        <v>733.64</v>
      </c>
      <c r="E27" s="7">
        <v>183.41</v>
      </c>
      <c r="F27" s="7">
        <v>0</v>
      </c>
      <c r="G27" s="7">
        <v>0</v>
      </c>
      <c r="H27" s="7">
        <v>733.64</v>
      </c>
      <c r="I27" s="7">
        <v>0</v>
      </c>
      <c r="J27" s="7">
        <v>0</v>
      </c>
      <c r="K27" s="7">
        <f>E27-F27</f>
        <v>183.41</v>
      </c>
      <c r="L27" s="7">
        <f>D27-F27</f>
        <v>733.64</v>
      </c>
      <c r="M27" s="7">
        <f>IF(E27=0,0,(F27/E27)*100)</f>
        <v>0</v>
      </c>
      <c r="N27" s="7">
        <f>D27-H27</f>
        <v>0</v>
      </c>
      <c r="O27" s="7">
        <f>E27-H27</f>
        <v>-550.23</v>
      </c>
      <c r="P27" s="7">
        <f>IF(E27=0,0,(H27/E27)*100)</f>
        <v>400</v>
      </c>
    </row>
    <row r="28" spans="1:16" x14ac:dyDescent="0.2">
      <c r="A28" s="8" t="s">
        <v>22</v>
      </c>
      <c r="B28" s="3" t="s">
        <v>23</v>
      </c>
      <c r="C28" s="4">
        <v>0</v>
      </c>
      <c r="D28" s="4">
        <v>733.64</v>
      </c>
      <c r="E28" s="4">
        <v>183.41</v>
      </c>
      <c r="F28" s="4">
        <v>0</v>
      </c>
      <c r="G28" s="4">
        <v>0</v>
      </c>
      <c r="H28" s="4">
        <v>733.64</v>
      </c>
      <c r="I28" s="4">
        <v>0</v>
      </c>
      <c r="J28" s="4">
        <v>0</v>
      </c>
      <c r="K28" s="4">
        <f>E28-F28</f>
        <v>183.41</v>
      </c>
      <c r="L28" s="4">
        <f>D28-F28</f>
        <v>733.64</v>
      </c>
      <c r="M28" s="4">
        <f>IF(E28=0,0,(F28/E28)*100)</f>
        <v>0</v>
      </c>
      <c r="N28" s="4">
        <f>D28-H28</f>
        <v>0</v>
      </c>
      <c r="O28" s="4">
        <f>E28-H28</f>
        <v>-550.23</v>
      </c>
      <c r="P28" s="4">
        <f>IF(E28=0,0,(H28/E28)*100)</f>
        <v>400</v>
      </c>
    </row>
    <row r="29" spans="1:16" x14ac:dyDescent="0.2">
      <c r="A29" s="8" t="s">
        <v>24</v>
      </c>
      <c r="B29" s="3" t="s">
        <v>25</v>
      </c>
      <c r="C29" s="4">
        <v>0</v>
      </c>
      <c r="D29" s="4">
        <v>733.64</v>
      </c>
      <c r="E29" s="4">
        <v>183.41</v>
      </c>
      <c r="F29" s="4">
        <v>0</v>
      </c>
      <c r="G29" s="4">
        <v>0</v>
      </c>
      <c r="H29" s="4">
        <v>733.64</v>
      </c>
      <c r="I29" s="4">
        <v>0</v>
      </c>
      <c r="J29" s="4">
        <v>0</v>
      </c>
      <c r="K29" s="4">
        <f>E29-F29</f>
        <v>183.41</v>
      </c>
      <c r="L29" s="4">
        <f>D29-F29</f>
        <v>733.64</v>
      </c>
      <c r="M29" s="4">
        <f>IF(E29=0,0,(F29/E29)*100)</f>
        <v>0</v>
      </c>
      <c r="N29" s="4">
        <f>D29-H29</f>
        <v>0</v>
      </c>
      <c r="O29" s="4">
        <f>E29-H29</f>
        <v>-550.23</v>
      </c>
      <c r="P29" s="4">
        <f>IF(E29=0,0,(H29/E29)*100)</f>
        <v>400</v>
      </c>
    </row>
    <row r="30" spans="1:16" x14ac:dyDescent="0.2">
      <c r="A30" s="8" t="s">
        <v>26</v>
      </c>
      <c r="B30" s="3" t="s">
        <v>27</v>
      </c>
      <c r="C30" s="4">
        <v>0</v>
      </c>
      <c r="D30" s="4">
        <v>733.64</v>
      </c>
      <c r="E30" s="4">
        <v>183.41</v>
      </c>
      <c r="F30" s="4">
        <v>0</v>
      </c>
      <c r="G30" s="4">
        <v>0</v>
      </c>
      <c r="H30" s="4">
        <v>733.64</v>
      </c>
      <c r="I30" s="4">
        <v>0</v>
      </c>
      <c r="J30" s="4">
        <v>0</v>
      </c>
      <c r="K30" s="4">
        <f>E30-F30</f>
        <v>183.41</v>
      </c>
      <c r="L30" s="4">
        <f>D30-F30</f>
        <v>733.64</v>
      </c>
      <c r="M30" s="4">
        <f>IF(E30=0,0,(F30/E30)*100)</f>
        <v>0</v>
      </c>
      <c r="N30" s="4">
        <f>D30-H30</f>
        <v>0</v>
      </c>
      <c r="O30" s="4">
        <f>E30-H30</f>
        <v>-550.23</v>
      </c>
      <c r="P30" s="4">
        <f>IF(E30=0,0,(H30/E30)*100)</f>
        <v>400</v>
      </c>
    </row>
    <row r="31" spans="1:16" x14ac:dyDescent="0.2">
      <c r="A31" s="5" t="s">
        <v>42</v>
      </c>
      <c r="B31" s="6" t="s">
        <v>43</v>
      </c>
      <c r="C31" s="7">
        <v>0</v>
      </c>
      <c r="D31" s="7">
        <v>1058000</v>
      </c>
      <c r="E31" s="7">
        <v>264500</v>
      </c>
      <c r="F31" s="7">
        <v>0</v>
      </c>
      <c r="G31" s="7">
        <v>0</v>
      </c>
      <c r="H31" s="7">
        <v>1058000</v>
      </c>
      <c r="I31" s="7">
        <v>0</v>
      </c>
      <c r="J31" s="7">
        <v>0</v>
      </c>
      <c r="K31" s="7">
        <f>E31-F31</f>
        <v>264500</v>
      </c>
      <c r="L31" s="7">
        <f>D31-F31</f>
        <v>1058000</v>
      </c>
      <c r="M31" s="7">
        <f>IF(E31=0,0,(F31/E31)*100)</f>
        <v>0</v>
      </c>
      <c r="N31" s="7">
        <f>D31-H31</f>
        <v>0</v>
      </c>
      <c r="O31" s="7">
        <f>E31-H31</f>
        <v>-793500</v>
      </c>
      <c r="P31" s="7">
        <f>IF(E31=0,0,(H31/E31)*100)</f>
        <v>400</v>
      </c>
    </row>
    <row r="32" spans="1:16" x14ac:dyDescent="0.2">
      <c r="A32" s="8" t="s">
        <v>28</v>
      </c>
      <c r="B32" s="3" t="s">
        <v>29</v>
      </c>
      <c r="C32" s="4">
        <v>0</v>
      </c>
      <c r="D32" s="4">
        <v>1058000</v>
      </c>
      <c r="E32" s="4">
        <v>264500</v>
      </c>
      <c r="F32" s="4">
        <v>0</v>
      </c>
      <c r="G32" s="4">
        <v>0</v>
      </c>
      <c r="H32" s="4">
        <v>1058000</v>
      </c>
      <c r="I32" s="4">
        <v>0</v>
      </c>
      <c r="J32" s="4">
        <v>0</v>
      </c>
      <c r="K32" s="4">
        <f>E32-F32</f>
        <v>264500</v>
      </c>
      <c r="L32" s="4">
        <f>D32-F32</f>
        <v>1058000</v>
      </c>
      <c r="M32" s="4">
        <f>IF(E32=0,0,(F32/E32)*100)</f>
        <v>0</v>
      </c>
      <c r="N32" s="4">
        <f>D32-H32</f>
        <v>0</v>
      </c>
      <c r="O32" s="4">
        <f>E32-H32</f>
        <v>-793500</v>
      </c>
      <c r="P32" s="4">
        <f>IF(E32=0,0,(H32/E32)*100)</f>
        <v>400</v>
      </c>
    </row>
    <row r="33" spans="1:16" x14ac:dyDescent="0.2">
      <c r="A33" s="8" t="s">
        <v>30</v>
      </c>
      <c r="B33" s="3" t="s">
        <v>31</v>
      </c>
      <c r="C33" s="4">
        <v>0</v>
      </c>
      <c r="D33" s="4">
        <v>1058000</v>
      </c>
      <c r="E33" s="4">
        <v>264500</v>
      </c>
      <c r="F33" s="4">
        <v>0</v>
      </c>
      <c r="G33" s="4">
        <v>0</v>
      </c>
      <c r="H33" s="4">
        <v>1058000</v>
      </c>
      <c r="I33" s="4">
        <v>0</v>
      </c>
      <c r="J33" s="4">
        <v>0</v>
      </c>
      <c r="K33" s="4">
        <f>E33-F33</f>
        <v>264500</v>
      </c>
      <c r="L33" s="4">
        <f>D33-F33</f>
        <v>1058000</v>
      </c>
      <c r="M33" s="4">
        <f>IF(E33=0,0,(F33/E33)*100)</f>
        <v>0</v>
      </c>
      <c r="N33" s="4">
        <f>D33-H33</f>
        <v>0</v>
      </c>
      <c r="O33" s="4">
        <f>E33-H33</f>
        <v>-793500</v>
      </c>
      <c r="P33" s="4">
        <f>IF(E33=0,0,(H33/E33)*100)</f>
        <v>400</v>
      </c>
    </row>
    <row r="34" spans="1:16" x14ac:dyDescent="0.2">
      <c r="A34" s="8" t="s">
        <v>32</v>
      </c>
      <c r="B34" s="3" t="s">
        <v>33</v>
      </c>
      <c r="C34" s="4">
        <v>0</v>
      </c>
      <c r="D34" s="4">
        <v>1058000</v>
      </c>
      <c r="E34" s="4">
        <v>264500</v>
      </c>
      <c r="F34" s="4">
        <v>0</v>
      </c>
      <c r="G34" s="4">
        <v>0</v>
      </c>
      <c r="H34" s="4">
        <v>1058000</v>
      </c>
      <c r="I34" s="4">
        <v>0</v>
      </c>
      <c r="J34" s="4">
        <v>0</v>
      </c>
      <c r="K34" s="4">
        <f>E34-F34</f>
        <v>264500</v>
      </c>
      <c r="L34" s="4">
        <f>D34-F34</f>
        <v>1058000</v>
      </c>
      <c r="M34" s="4">
        <f>IF(E34=0,0,(F34/E34)*100)</f>
        <v>0</v>
      </c>
      <c r="N34" s="4">
        <f>D34-H34</f>
        <v>0</v>
      </c>
      <c r="O34" s="4">
        <f>E34-H34</f>
        <v>-793500</v>
      </c>
      <c r="P34" s="4">
        <f>IF(E34=0,0,(H34/E34)*100)</f>
        <v>400</v>
      </c>
    </row>
    <row r="35" spans="1:16" x14ac:dyDescent="0.2">
      <c r="A35" s="5" t="s">
        <v>44</v>
      </c>
      <c r="B35" s="6" t="s">
        <v>45</v>
      </c>
      <c r="C35" s="7">
        <v>0</v>
      </c>
      <c r="D35" s="7">
        <v>28295.600000000002</v>
      </c>
      <c r="E35" s="7">
        <v>7073.9000000000005</v>
      </c>
      <c r="F35" s="7">
        <v>0</v>
      </c>
      <c r="G35" s="7">
        <v>0</v>
      </c>
      <c r="H35" s="7">
        <v>28295.599999999999</v>
      </c>
      <c r="I35" s="7">
        <v>0</v>
      </c>
      <c r="J35" s="7">
        <v>0</v>
      </c>
      <c r="K35" s="7">
        <f>E35-F35</f>
        <v>7073.9000000000005</v>
      </c>
      <c r="L35" s="7">
        <f>D35-F35</f>
        <v>28295.600000000002</v>
      </c>
      <c r="M35" s="7">
        <f>IF(E35=0,0,(F35/E35)*100)</f>
        <v>0</v>
      </c>
      <c r="N35" s="7">
        <f>D35-H35</f>
        <v>0</v>
      </c>
      <c r="O35" s="7">
        <f>E35-H35</f>
        <v>-21221.699999999997</v>
      </c>
      <c r="P35" s="7">
        <f>IF(E35=0,0,(H35/E35)*100)</f>
        <v>399.99999999999994</v>
      </c>
    </row>
    <row r="36" spans="1:16" x14ac:dyDescent="0.2">
      <c r="A36" s="8" t="s">
        <v>22</v>
      </c>
      <c r="B36" s="3" t="s">
        <v>23</v>
      </c>
      <c r="C36" s="4">
        <v>0</v>
      </c>
      <c r="D36" s="4">
        <v>28295.600000000002</v>
      </c>
      <c r="E36" s="4">
        <v>7073.9000000000005</v>
      </c>
      <c r="F36" s="4">
        <v>0</v>
      </c>
      <c r="G36" s="4">
        <v>0</v>
      </c>
      <c r="H36" s="4">
        <v>28295.599999999999</v>
      </c>
      <c r="I36" s="4">
        <v>0</v>
      </c>
      <c r="J36" s="4">
        <v>0</v>
      </c>
      <c r="K36" s="4">
        <f>E36-F36</f>
        <v>7073.9000000000005</v>
      </c>
      <c r="L36" s="4">
        <f>D36-F36</f>
        <v>28295.600000000002</v>
      </c>
      <c r="M36" s="4">
        <f>IF(E36=0,0,(F36/E36)*100)</f>
        <v>0</v>
      </c>
      <c r="N36" s="4">
        <f>D36-H36</f>
        <v>0</v>
      </c>
      <c r="O36" s="4">
        <f>E36-H36</f>
        <v>-21221.699999999997</v>
      </c>
      <c r="P36" s="4">
        <f>IF(E36=0,0,(H36/E36)*100)</f>
        <v>399.99999999999994</v>
      </c>
    </row>
    <row r="37" spans="1:16" x14ac:dyDescent="0.2">
      <c r="A37" s="8" t="s">
        <v>46</v>
      </c>
      <c r="B37" s="3" t="s">
        <v>47</v>
      </c>
      <c r="C37" s="4">
        <v>0</v>
      </c>
      <c r="D37" s="4">
        <v>28295.600000000002</v>
      </c>
      <c r="E37" s="4">
        <v>7073.9000000000005</v>
      </c>
      <c r="F37" s="4">
        <v>0</v>
      </c>
      <c r="G37" s="4">
        <v>0</v>
      </c>
      <c r="H37" s="4">
        <v>28295.599999999999</v>
      </c>
      <c r="I37" s="4">
        <v>0</v>
      </c>
      <c r="J37" s="4">
        <v>0</v>
      </c>
      <c r="K37" s="4">
        <f>E37-F37</f>
        <v>7073.9000000000005</v>
      </c>
      <c r="L37" s="4">
        <f>D37-F37</f>
        <v>28295.600000000002</v>
      </c>
      <c r="M37" s="4">
        <f>IF(E37=0,0,(F37/E37)*100)</f>
        <v>0</v>
      </c>
      <c r="N37" s="4">
        <f>D37-H37</f>
        <v>0</v>
      </c>
      <c r="O37" s="4">
        <f>E37-H37</f>
        <v>-21221.699999999997</v>
      </c>
      <c r="P37" s="4">
        <f>IF(E37=0,0,(H37/E37)*100)</f>
        <v>399.99999999999994</v>
      </c>
    </row>
    <row r="38" spans="1:16" x14ac:dyDescent="0.2">
      <c r="A38" s="8" t="s">
        <v>48</v>
      </c>
      <c r="B38" s="3" t="s">
        <v>49</v>
      </c>
      <c r="C38" s="4">
        <v>0</v>
      </c>
      <c r="D38" s="4">
        <v>23193.120000000003</v>
      </c>
      <c r="E38" s="4">
        <v>5798.2800000000007</v>
      </c>
      <c r="F38" s="4">
        <v>0</v>
      </c>
      <c r="G38" s="4">
        <v>0</v>
      </c>
      <c r="H38" s="4">
        <v>23193.119999999999</v>
      </c>
      <c r="I38" s="4">
        <v>0</v>
      </c>
      <c r="J38" s="4">
        <v>0</v>
      </c>
      <c r="K38" s="4">
        <f>E38-F38</f>
        <v>5798.2800000000007</v>
      </c>
      <c r="L38" s="4">
        <f>D38-F38</f>
        <v>23193.120000000003</v>
      </c>
      <c r="M38" s="4">
        <f>IF(E38=0,0,(F38/E38)*100)</f>
        <v>0</v>
      </c>
      <c r="N38" s="4">
        <f>D38-H38</f>
        <v>0</v>
      </c>
      <c r="O38" s="4">
        <f>E38-H38</f>
        <v>-17394.839999999997</v>
      </c>
      <c r="P38" s="4">
        <f>IF(E38=0,0,(H38/E38)*100)</f>
        <v>399.99999999999994</v>
      </c>
    </row>
    <row r="39" spans="1:16" x14ac:dyDescent="0.2">
      <c r="A39" s="8" t="s">
        <v>50</v>
      </c>
      <c r="B39" s="3" t="s">
        <v>51</v>
      </c>
      <c r="C39" s="4">
        <v>0</v>
      </c>
      <c r="D39" s="4">
        <v>23193.120000000003</v>
      </c>
      <c r="E39" s="4">
        <v>5798.2800000000007</v>
      </c>
      <c r="F39" s="4">
        <v>0</v>
      </c>
      <c r="G39" s="4">
        <v>0</v>
      </c>
      <c r="H39" s="4">
        <v>23193.119999999999</v>
      </c>
      <c r="I39" s="4">
        <v>0</v>
      </c>
      <c r="J39" s="4">
        <v>0</v>
      </c>
      <c r="K39" s="4">
        <f>E39-F39</f>
        <v>5798.2800000000007</v>
      </c>
      <c r="L39" s="4">
        <f>D39-F39</f>
        <v>23193.120000000003</v>
      </c>
      <c r="M39" s="4">
        <f>IF(E39=0,0,(F39/E39)*100)</f>
        <v>0</v>
      </c>
      <c r="N39" s="4">
        <f>D39-H39</f>
        <v>0</v>
      </c>
      <c r="O39" s="4">
        <f>E39-H39</f>
        <v>-17394.839999999997</v>
      </c>
      <c r="P39" s="4">
        <f>IF(E39=0,0,(H39/E39)*100)</f>
        <v>399.99999999999994</v>
      </c>
    </row>
    <row r="40" spans="1:16" x14ac:dyDescent="0.2">
      <c r="A40" s="8" t="s">
        <v>52</v>
      </c>
      <c r="B40" s="3" t="s">
        <v>53</v>
      </c>
      <c r="C40" s="4">
        <v>0</v>
      </c>
      <c r="D40" s="4">
        <v>5102.4799999999996</v>
      </c>
      <c r="E40" s="4">
        <v>1275.6199999999999</v>
      </c>
      <c r="F40" s="4">
        <v>0</v>
      </c>
      <c r="G40" s="4">
        <v>0</v>
      </c>
      <c r="H40" s="4">
        <v>5102.4799999999996</v>
      </c>
      <c r="I40" s="4">
        <v>0</v>
      </c>
      <c r="J40" s="4">
        <v>0</v>
      </c>
      <c r="K40" s="4">
        <f>E40-F40</f>
        <v>1275.6199999999999</v>
      </c>
      <c r="L40" s="4">
        <f>D40-F40</f>
        <v>5102.4799999999996</v>
      </c>
      <c r="M40" s="4">
        <f>IF(E40=0,0,(F40/E40)*100)</f>
        <v>0</v>
      </c>
      <c r="N40" s="4">
        <f>D40-H40</f>
        <v>0</v>
      </c>
      <c r="O40" s="4">
        <f>E40-H40</f>
        <v>-3826.8599999999997</v>
      </c>
      <c r="P40" s="4">
        <f>IF(E40=0,0,(H40/E40)*100)</f>
        <v>400</v>
      </c>
    </row>
    <row r="41" spans="1:16" x14ac:dyDescent="0.2">
      <c r="A41" s="6" t="s">
        <v>54</v>
      </c>
      <c r="B41" s="6"/>
      <c r="C41" s="7">
        <v>0</v>
      </c>
      <c r="D41" s="7">
        <v>1399595.6</v>
      </c>
      <c r="E41" s="7">
        <v>349898.9</v>
      </c>
      <c r="F41" s="7">
        <v>0</v>
      </c>
      <c r="G41" s="7">
        <v>0</v>
      </c>
      <c r="H41" s="7">
        <v>1399595.6</v>
      </c>
      <c r="I41" s="7">
        <v>0</v>
      </c>
      <c r="J41" s="7">
        <v>0</v>
      </c>
      <c r="K41" s="7">
        <f>E41-F41</f>
        <v>349898.9</v>
      </c>
      <c r="L41" s="7">
        <f>D41-F41</f>
        <v>1399595.6</v>
      </c>
      <c r="M41" s="7">
        <f>IF(E41=0,0,(F41/E41)*100)</f>
        <v>0</v>
      </c>
      <c r="N41" s="7">
        <f>D41-H41</f>
        <v>0</v>
      </c>
      <c r="O41" s="7">
        <f>E41-H41</f>
        <v>-1049696.7000000002</v>
      </c>
      <c r="P41" s="7">
        <f>IF(E41=0,0,(H41/E41)*100)</f>
        <v>400</v>
      </c>
    </row>
    <row r="42" spans="1:16" x14ac:dyDescent="0.2">
      <c r="A42" s="8" t="s">
        <v>22</v>
      </c>
      <c r="B42" s="3" t="s">
        <v>23</v>
      </c>
      <c r="C42" s="4">
        <v>0</v>
      </c>
      <c r="D42" s="4">
        <v>255048.48000000004</v>
      </c>
      <c r="E42" s="4">
        <v>63762.12000000001</v>
      </c>
      <c r="F42" s="4">
        <v>0</v>
      </c>
      <c r="G42" s="4">
        <v>0</v>
      </c>
      <c r="H42" s="4">
        <v>255048.48000000004</v>
      </c>
      <c r="I42" s="4">
        <v>0</v>
      </c>
      <c r="J42" s="4">
        <v>0</v>
      </c>
      <c r="K42" s="4">
        <f>E42-F42</f>
        <v>63762.12000000001</v>
      </c>
      <c r="L42" s="4">
        <f>D42-F42</f>
        <v>255048.48000000004</v>
      </c>
      <c r="M42" s="4">
        <f>IF(E42=0,0,(F42/E42)*100)</f>
        <v>0</v>
      </c>
      <c r="N42" s="4">
        <f>D42-H42</f>
        <v>0</v>
      </c>
      <c r="O42" s="4">
        <f>E42-H42</f>
        <v>-191286.36000000004</v>
      </c>
      <c r="P42" s="4">
        <f>IF(E42=0,0,(H42/E42)*100)</f>
        <v>400</v>
      </c>
    </row>
    <row r="43" spans="1:16" x14ac:dyDescent="0.2">
      <c r="A43" s="8" t="s">
        <v>46</v>
      </c>
      <c r="B43" s="3" t="s">
        <v>47</v>
      </c>
      <c r="C43" s="4">
        <v>0</v>
      </c>
      <c r="D43" s="4">
        <v>28295.600000000002</v>
      </c>
      <c r="E43" s="4">
        <v>7073.9000000000005</v>
      </c>
      <c r="F43" s="4">
        <v>0</v>
      </c>
      <c r="G43" s="4">
        <v>0</v>
      </c>
      <c r="H43" s="4">
        <v>28295.599999999999</v>
      </c>
      <c r="I43" s="4">
        <v>0</v>
      </c>
      <c r="J43" s="4">
        <v>0</v>
      </c>
      <c r="K43" s="4">
        <f>E43-F43</f>
        <v>7073.9000000000005</v>
      </c>
      <c r="L43" s="4">
        <f>D43-F43</f>
        <v>28295.600000000002</v>
      </c>
      <c r="M43" s="4">
        <f>IF(E43=0,0,(F43/E43)*100)</f>
        <v>0</v>
      </c>
      <c r="N43" s="4">
        <f>D43-H43</f>
        <v>0</v>
      </c>
      <c r="O43" s="4">
        <f>E43-H43</f>
        <v>-21221.699999999997</v>
      </c>
      <c r="P43" s="4">
        <f>IF(E43=0,0,(H43/E43)*100)</f>
        <v>399.99999999999994</v>
      </c>
    </row>
    <row r="44" spans="1:16" x14ac:dyDescent="0.2">
      <c r="A44" s="8" t="s">
        <v>48</v>
      </c>
      <c r="B44" s="3" t="s">
        <v>49</v>
      </c>
      <c r="C44" s="4">
        <v>0</v>
      </c>
      <c r="D44" s="4">
        <v>23193.120000000003</v>
      </c>
      <c r="E44" s="4">
        <v>5798.2800000000007</v>
      </c>
      <c r="F44" s="4">
        <v>0</v>
      </c>
      <c r="G44" s="4">
        <v>0</v>
      </c>
      <c r="H44" s="4">
        <v>23193.119999999999</v>
      </c>
      <c r="I44" s="4">
        <v>0</v>
      </c>
      <c r="J44" s="4">
        <v>0</v>
      </c>
      <c r="K44" s="4">
        <f>E44-F44</f>
        <v>5798.2800000000007</v>
      </c>
      <c r="L44" s="4">
        <f>D44-F44</f>
        <v>23193.120000000003</v>
      </c>
      <c r="M44" s="4">
        <f>IF(E44=0,0,(F44/E44)*100)</f>
        <v>0</v>
      </c>
      <c r="N44" s="4">
        <f>D44-H44</f>
        <v>0</v>
      </c>
      <c r="O44" s="4">
        <f>E44-H44</f>
        <v>-17394.839999999997</v>
      </c>
      <c r="P44" s="4">
        <f>IF(E44=0,0,(H44/E44)*100)</f>
        <v>399.99999999999994</v>
      </c>
    </row>
    <row r="45" spans="1:16" x14ac:dyDescent="0.2">
      <c r="A45" s="8" t="s">
        <v>50</v>
      </c>
      <c r="B45" s="3" t="s">
        <v>51</v>
      </c>
      <c r="C45" s="4">
        <v>0</v>
      </c>
      <c r="D45" s="4">
        <v>23193.120000000003</v>
      </c>
      <c r="E45" s="4">
        <v>5798.2800000000007</v>
      </c>
      <c r="F45" s="4">
        <v>0</v>
      </c>
      <c r="G45" s="4">
        <v>0</v>
      </c>
      <c r="H45" s="4">
        <v>23193.119999999999</v>
      </c>
      <c r="I45" s="4">
        <v>0</v>
      </c>
      <c r="J45" s="4">
        <v>0</v>
      </c>
      <c r="K45" s="4">
        <f>E45-F45</f>
        <v>5798.2800000000007</v>
      </c>
      <c r="L45" s="4">
        <f>D45-F45</f>
        <v>23193.120000000003</v>
      </c>
      <c r="M45" s="4">
        <f>IF(E45=0,0,(F45/E45)*100)</f>
        <v>0</v>
      </c>
      <c r="N45" s="4">
        <f>D45-H45</f>
        <v>0</v>
      </c>
      <c r="O45" s="4">
        <f>E45-H45</f>
        <v>-17394.839999999997</v>
      </c>
      <c r="P45" s="4">
        <f>IF(E45=0,0,(H45/E45)*100)</f>
        <v>399.99999999999994</v>
      </c>
    </row>
    <row r="46" spans="1:16" x14ac:dyDescent="0.2">
      <c r="A46" s="8" t="s">
        <v>52</v>
      </c>
      <c r="B46" s="3" t="s">
        <v>53</v>
      </c>
      <c r="C46" s="4">
        <v>0</v>
      </c>
      <c r="D46" s="4">
        <v>5102.4799999999996</v>
      </c>
      <c r="E46" s="4">
        <v>1275.6199999999999</v>
      </c>
      <c r="F46" s="4">
        <v>0</v>
      </c>
      <c r="G46" s="4">
        <v>0</v>
      </c>
      <c r="H46" s="4">
        <v>5102.4799999999996</v>
      </c>
      <c r="I46" s="4">
        <v>0</v>
      </c>
      <c r="J46" s="4">
        <v>0</v>
      </c>
      <c r="K46" s="4">
        <f>E46-F46</f>
        <v>1275.6199999999999</v>
      </c>
      <c r="L46" s="4">
        <f>D46-F46</f>
        <v>5102.4799999999996</v>
      </c>
      <c r="M46" s="4">
        <f>IF(E46=0,0,(F46/E46)*100)</f>
        <v>0</v>
      </c>
      <c r="N46" s="4">
        <f>D46-H46</f>
        <v>0</v>
      </c>
      <c r="O46" s="4">
        <f>E46-H46</f>
        <v>-3826.8599999999997</v>
      </c>
      <c r="P46" s="4">
        <f>IF(E46=0,0,(H46/E46)*100)</f>
        <v>400</v>
      </c>
    </row>
    <row r="47" spans="1:16" x14ac:dyDescent="0.2">
      <c r="A47" s="8" t="s">
        <v>24</v>
      </c>
      <c r="B47" s="3" t="s">
        <v>25</v>
      </c>
      <c r="C47" s="4">
        <v>0</v>
      </c>
      <c r="D47" s="4">
        <v>226752.88000000003</v>
      </c>
      <c r="E47" s="4">
        <v>56688.220000000008</v>
      </c>
      <c r="F47" s="4">
        <v>0</v>
      </c>
      <c r="G47" s="4">
        <v>0</v>
      </c>
      <c r="H47" s="4">
        <v>226752.88000000003</v>
      </c>
      <c r="I47" s="4">
        <v>0</v>
      </c>
      <c r="J47" s="4">
        <v>0</v>
      </c>
      <c r="K47" s="4">
        <f>E47-F47</f>
        <v>56688.220000000008</v>
      </c>
      <c r="L47" s="4">
        <f>D47-F47</f>
        <v>226752.88000000003</v>
      </c>
      <c r="M47" s="4">
        <f>IF(E47=0,0,(F47/E47)*100)</f>
        <v>0</v>
      </c>
      <c r="N47" s="4">
        <f>D47-H47</f>
        <v>0</v>
      </c>
      <c r="O47" s="4">
        <f>E47-H47</f>
        <v>-170064.66000000003</v>
      </c>
      <c r="P47" s="4">
        <f>IF(E47=0,0,(H47/E47)*100)</f>
        <v>400</v>
      </c>
    </row>
    <row r="48" spans="1:16" x14ac:dyDescent="0.2">
      <c r="A48" s="8" t="s">
        <v>26</v>
      </c>
      <c r="B48" s="3" t="s">
        <v>27</v>
      </c>
      <c r="C48" s="4">
        <v>0</v>
      </c>
      <c r="D48" s="4">
        <v>62089.24</v>
      </c>
      <c r="E48" s="4">
        <v>15522.31</v>
      </c>
      <c r="F48" s="4">
        <v>0</v>
      </c>
      <c r="G48" s="4">
        <v>0</v>
      </c>
      <c r="H48" s="4">
        <v>62089.24</v>
      </c>
      <c r="I48" s="4">
        <v>0</v>
      </c>
      <c r="J48" s="4">
        <v>0</v>
      </c>
      <c r="K48" s="4">
        <f>E48-F48</f>
        <v>15522.31</v>
      </c>
      <c r="L48" s="4">
        <f>D48-F48</f>
        <v>62089.24</v>
      </c>
      <c r="M48" s="4">
        <f>IF(E48=0,0,(F48/E48)*100)</f>
        <v>0</v>
      </c>
      <c r="N48" s="4">
        <f>D48-H48</f>
        <v>0</v>
      </c>
      <c r="O48" s="4">
        <f>E48-H48</f>
        <v>-46566.93</v>
      </c>
      <c r="P48" s="4">
        <f>IF(E48=0,0,(H48/E48)*100)</f>
        <v>400</v>
      </c>
    </row>
    <row r="49" spans="1:16" x14ac:dyDescent="0.2">
      <c r="A49" s="8" t="s">
        <v>36</v>
      </c>
      <c r="B49" s="3" t="s">
        <v>37</v>
      </c>
      <c r="C49" s="4">
        <v>0</v>
      </c>
      <c r="D49" s="4">
        <v>164663.64000000001</v>
      </c>
      <c r="E49" s="4">
        <v>41165.910000000003</v>
      </c>
      <c r="F49" s="4">
        <v>0</v>
      </c>
      <c r="G49" s="4">
        <v>0</v>
      </c>
      <c r="H49" s="4">
        <v>164663.64000000001</v>
      </c>
      <c r="I49" s="4">
        <v>0</v>
      </c>
      <c r="J49" s="4">
        <v>0</v>
      </c>
      <c r="K49" s="4">
        <f>E49-F49</f>
        <v>41165.910000000003</v>
      </c>
      <c r="L49" s="4">
        <f>D49-F49</f>
        <v>164663.64000000001</v>
      </c>
      <c r="M49" s="4">
        <f>IF(E49=0,0,(F49/E49)*100)</f>
        <v>0</v>
      </c>
      <c r="N49" s="4">
        <f>D49-H49</f>
        <v>0</v>
      </c>
      <c r="O49" s="4">
        <f>E49-H49</f>
        <v>-123497.73000000001</v>
      </c>
      <c r="P49" s="4">
        <f>IF(E49=0,0,(H49/E49)*100)</f>
        <v>400</v>
      </c>
    </row>
    <row r="50" spans="1:16" x14ac:dyDescent="0.2">
      <c r="A50" s="8" t="s">
        <v>28</v>
      </c>
      <c r="B50" s="3" t="s">
        <v>29</v>
      </c>
      <c r="C50" s="4">
        <v>0</v>
      </c>
      <c r="D50" s="4">
        <v>1144547.1200000001</v>
      </c>
      <c r="E50" s="4">
        <v>286136.78000000003</v>
      </c>
      <c r="F50" s="4">
        <v>0</v>
      </c>
      <c r="G50" s="4">
        <v>0</v>
      </c>
      <c r="H50" s="4">
        <v>1144547.1200000001</v>
      </c>
      <c r="I50" s="4">
        <v>0</v>
      </c>
      <c r="J50" s="4">
        <v>0</v>
      </c>
      <c r="K50" s="4">
        <f>E50-F50</f>
        <v>286136.78000000003</v>
      </c>
      <c r="L50" s="4">
        <f>D50-F50</f>
        <v>1144547.1200000001</v>
      </c>
      <c r="M50" s="4">
        <f>IF(E50=0,0,(F50/E50)*100)</f>
        <v>0</v>
      </c>
      <c r="N50" s="4">
        <f>D50-H50</f>
        <v>0</v>
      </c>
      <c r="O50" s="4">
        <f>E50-H50</f>
        <v>-858410.34000000008</v>
      </c>
      <c r="P50" s="4">
        <f>IF(E50=0,0,(H50/E50)*100)</f>
        <v>400</v>
      </c>
    </row>
    <row r="51" spans="1:16" x14ac:dyDescent="0.2">
      <c r="A51" s="8" t="s">
        <v>30</v>
      </c>
      <c r="B51" s="3" t="s">
        <v>31</v>
      </c>
      <c r="C51" s="4">
        <v>0</v>
      </c>
      <c r="D51" s="4">
        <v>1144547.1200000001</v>
      </c>
      <c r="E51" s="4">
        <v>286136.78000000003</v>
      </c>
      <c r="F51" s="4">
        <v>0</v>
      </c>
      <c r="G51" s="4">
        <v>0</v>
      </c>
      <c r="H51" s="4">
        <v>1144547.1200000001</v>
      </c>
      <c r="I51" s="4">
        <v>0</v>
      </c>
      <c r="J51" s="4">
        <v>0</v>
      </c>
      <c r="K51" s="4">
        <f>E51-F51</f>
        <v>286136.78000000003</v>
      </c>
      <c r="L51" s="4">
        <f>D51-F51</f>
        <v>1144547.1200000001</v>
      </c>
      <c r="M51" s="4">
        <f>IF(E51=0,0,(F51/E51)*100)</f>
        <v>0</v>
      </c>
      <c r="N51" s="4">
        <f>D51-H51</f>
        <v>0</v>
      </c>
      <c r="O51" s="4">
        <f>E51-H51</f>
        <v>-858410.34000000008</v>
      </c>
      <c r="P51" s="4">
        <f>IF(E51=0,0,(H51/E51)*100)</f>
        <v>400</v>
      </c>
    </row>
    <row r="52" spans="1:16" x14ac:dyDescent="0.2">
      <c r="A52" s="8" t="s">
        <v>32</v>
      </c>
      <c r="B52" s="3" t="s">
        <v>33</v>
      </c>
      <c r="C52" s="4">
        <v>0</v>
      </c>
      <c r="D52" s="4">
        <v>1144547.1200000001</v>
      </c>
      <c r="E52" s="4">
        <v>286136.78000000003</v>
      </c>
      <c r="F52" s="4">
        <v>0</v>
      </c>
      <c r="G52" s="4">
        <v>0</v>
      </c>
      <c r="H52" s="4">
        <v>1144547.1200000001</v>
      </c>
      <c r="I52" s="4">
        <v>0</v>
      </c>
      <c r="J52" s="4">
        <v>0</v>
      </c>
      <c r="K52" s="4">
        <f>E52-F52</f>
        <v>286136.78000000003</v>
      </c>
      <c r="L52" s="4">
        <f>D52-F52</f>
        <v>1144547.1200000001</v>
      </c>
      <c r="M52" s="4">
        <f>IF(E52=0,0,(F52/E52)*100)</f>
        <v>0</v>
      </c>
      <c r="N52" s="4">
        <f>D52-H52</f>
        <v>0</v>
      </c>
      <c r="O52" s="4">
        <f>E52-H52</f>
        <v>-858410.34000000008</v>
      </c>
      <c r="P52" s="4">
        <f>IF(E52=0,0,(H52/E52)*100)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2020-05-28T11:40:34Z</dcterms:created>
  <dcterms:modified xsi:type="dcterms:W3CDTF">2020-05-28T11:41:18Z</dcterms:modified>
</cp:coreProperties>
</file>