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9416" windowHeight="11016"/>
  </bookViews>
  <sheets>
    <sheet name="Додаток 1" sheetId="1" r:id="rId1"/>
    <sheet name="Додаток 2" sheetId="2" r:id="rId2"/>
  </sheets>
  <definedNames>
    <definedName name="_xlnm.Print_Titles" localSheetId="0">'Додаток 1'!$A:$B</definedName>
    <definedName name="_xlnm.Print_Area" localSheetId="0">'Додаток 1'!$A$1:$H$118</definedName>
  </definedNames>
  <calcPr calcId="144525"/>
</workbook>
</file>

<file path=xl/calcChain.xml><?xml version="1.0" encoding="utf-8"?>
<calcChain xmlns="http://schemas.openxmlformats.org/spreadsheetml/2006/main">
  <c r="H120" i="1" l="1"/>
  <c r="G120" i="1"/>
  <c r="F120" i="1"/>
  <c r="H114" i="1" l="1"/>
  <c r="H113" i="1"/>
  <c r="G114" i="1"/>
  <c r="F114" i="1"/>
  <c r="E114" i="1"/>
  <c r="D114" i="1"/>
  <c r="G113" i="1"/>
  <c r="F113" i="1"/>
  <c r="E113" i="1"/>
  <c r="D113" i="1"/>
  <c r="C114" i="1"/>
  <c r="C113" i="1"/>
  <c r="H81" i="1"/>
  <c r="G81" i="1"/>
  <c r="H80" i="1"/>
  <c r="G80" i="1"/>
  <c r="H79" i="1"/>
  <c r="G79" i="1"/>
  <c r="H78" i="1"/>
  <c r="G78" i="1"/>
  <c r="H77" i="1"/>
  <c r="G77" i="1"/>
  <c r="H76" i="1"/>
  <c r="G76" i="1"/>
  <c r="H75" i="1"/>
  <c r="G75" i="1"/>
  <c r="H74" i="1"/>
  <c r="G74" i="1"/>
  <c r="H73" i="1"/>
  <c r="G73" i="1"/>
  <c r="H72" i="1"/>
  <c r="G72" i="1"/>
  <c r="H71" i="1"/>
  <c r="G71" i="1"/>
  <c r="H70" i="1"/>
  <c r="G70" i="1"/>
  <c r="H69" i="1"/>
  <c r="G69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1" i="1"/>
  <c r="G41" i="1"/>
  <c r="H40" i="1"/>
  <c r="G40" i="1"/>
  <c r="H39" i="1"/>
  <c r="G39" i="1"/>
  <c r="H38" i="1"/>
  <c r="G38" i="1"/>
  <c r="H37" i="1"/>
  <c r="G37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</calcChain>
</file>

<file path=xl/sharedStrings.xml><?xml version="1.0" encoding="utf-8"?>
<sst xmlns="http://schemas.openxmlformats.org/spreadsheetml/2006/main" count="359" uniqueCount="260">
  <si>
    <t>грн.</t>
  </si>
  <si>
    <t>ККД</t>
  </si>
  <si>
    <t>Поч.річн. план</t>
  </si>
  <si>
    <t>Уточн.річн. план</t>
  </si>
  <si>
    <t xml:space="preserve"> Уточ.пл. за період</t>
  </si>
  <si>
    <t>Факт</t>
  </si>
  <si>
    <t>+/-</t>
  </si>
  <si>
    <t>% викон.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</si>
  <si>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</si>
  <si>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</si>
  <si>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</si>
  <si>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</si>
  <si>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</si>
  <si>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</si>
  <si>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</si>
  <si>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Фіксований податок на доходи фізичних осіб від зайняття підприємницькою діяльністю, нарахований до 1 січня 2012 року</t>
  </si>
  <si>
    <t>Податок на прибуток підприємств  </t>
  </si>
  <si>
    <t>Податок на прибуток підприємств та фінансових установ комунальної власності 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</si>
  <si>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</si>
  <si>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</si>
  <si>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</si>
  <si>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</si>
  <si>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 загальнодержавного значення</t>
  </si>
  <si>
    <t>Рентна плата за користування надрами для видобування інших корисних копалин загальнодержавного значення</t>
  </si>
  <si>
    <t>Внутрішні податки на товари та послуги  </t>
  </si>
  <si>
    <t>Акцизний податок з вироблених в Україні підакцизних товарів (продукції) </t>
  </si>
  <si>
    <t>Пальне</t>
  </si>
  <si>
    <t>Акцизний податок з ввезених на митну територію України підакцизних товарів (продукції) </t>
  </si>
  <si>
    <t>Акцизний податок з реалізації суб`єктами господарювання роздрібної торгівлі підакцизних товарів </t>
  </si>
  <si>
    <t>Місцеві податки та збори, що сплачуються (перераховуються) згідно з Податковим кодексом України</t>
  </si>
  <si>
    <t>Податок на майно </t>
  </si>
  <si>
    <t>Податок на нерухоме майно, відмінне від земельної ділянки, сплачений юридичними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</si>
  <si>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</si>
  <si>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</si>
  <si>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</si>
  <si>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Земельний податок з юридичних осіб </t>
  </si>
  <si>
    <t>Орендна плата з юридичних осіб </t>
  </si>
  <si>
    <t>Земельний податок з фізичних осіб </t>
  </si>
  <si>
    <t>Орендна плата з фізичних осіб </t>
  </si>
  <si>
    <t>Транспортний податок з фізичних осіб </t>
  </si>
  <si>
    <t>Транспортний податок з юридичних осіб </t>
  </si>
  <si>
    <t>Єдиний податок  </t>
  </si>
  <si>
    <t>Єдиний податок з юридичних осіб </t>
  </si>
  <si>
    <t>Єдиний податок з фізичних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</si>
  <si>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</si>
  <si>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Неподаткові надходження  </t>
  </si>
  <si>
    <t>Доходи від власності та підприємницької діяльності  </t>
  </si>
  <si>
    <t>Інші надходження  </t>
  </si>
  <si>
    <t>Адміністративні штрафи та інші санкції 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</si>
  <si>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</si>
  <si>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</si>
  <si>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</si>
  <si>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</si>
  <si>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</si>
  <si>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 </t>
  </si>
  <si>
    <t>Державне мито  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</si>
  <si>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</si>
  <si>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Державне мито, пов`язане з видачею та оформленням закордонних паспортів (посвідок) та паспортів громадян України  </t>
  </si>
  <si>
    <t>Інші неподаткові надходження  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</si>
  <si>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</t>
  </si>
  <si>
    <t>Доходи від операцій з капіталом  </t>
  </si>
  <si>
    <t>Надходження від продажу основного капіталу  </t>
  </si>
  <si>
    <t>Кошти від реалізації скарбів, майна, одержаного державою або територіальною громадою в порядку спадкування чи дарування, безхазяйного майна, знахідок, а також валютних цінностей і грошових коштів, власники яких невідомі </t>
  </si>
  <si>
    <t>Кошти від реалізації безхазяйного майна, знахідок, спадкового майна, майна, одержаного територіальною громадою в порядку спадкування чи дарування, а також валютні цінності і грошові кошти, власники яких невідомі  </t>
  </si>
  <si>
    <t>Офіційні трансферти  </t>
  </si>
  <si>
    <t>Від органів державного управління  </t>
  </si>
  <si>
    <t>Субвенції з державного бюджету місцевим бюджетам</t>
  </si>
  <si>
    <t>Освітня субвенція з державного бюджету місцевим бюджетам </t>
  </si>
  <si>
    <t>Субвенція з державного бюджету місцевим бюджетам на реалізацію заходів, спрямованих на підвищення доступності широкосмугового доступу до Інтернету в сільській місцевості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</si>
  <si>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</si>
  <si>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</si>
  <si>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Субвенції з місцевих бюджетів іншим місцевим бюджетам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</si>
  <si>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</si>
  <si>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</si>
  <si>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`Нова українська школа` за рахунок відповідної субвенції з державного бюджету</t>
  </si>
  <si>
    <t>Інші субвенції з місцевого бюджету</t>
  </si>
  <si>
    <t>Субвенція з місцевого бюджету на здійснення підтримки окремих закладів та заходів у системі охорони здоров`я за рахунок відповідної субвенції з державного бюджету</t>
  </si>
  <si>
    <t>Всього без урахування трансферт</t>
  </si>
  <si>
    <t>Всього</t>
  </si>
  <si>
    <t xml:space="preserve"> </t>
  </si>
  <si>
    <t>Додаток 1</t>
  </si>
  <si>
    <t xml:space="preserve">до рішення Новоукраїнської міської ради   </t>
  </si>
  <si>
    <t xml:space="preserve">Код бюджету 11503000000                                                                                                                                                                                          </t>
  </si>
  <si>
    <t>Інші податки та збори </t>
  </si>
  <si>
    <t>Екологічний податок 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</si>
  <si>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</si>
  <si>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скидів забруднюючих речовин безпосередньо у водні об`єкти 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</si>
  <si>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 </t>
  </si>
  <si>
    <t>Надходження коштів від відшкодування втрат сільськогосподарського і лісогосподарського виробництва  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</si>
  <si>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 </t>
  </si>
  <si>
    <t>Власні надходження бюджетних установ  </t>
  </si>
  <si>
    <t>Надходження від плати за послуги, що надаються бюджетними установами згідно із законодавством </t>
  </si>
  <si>
    <t>Плата за послуги, що надаються бюджетними установами згідно з їх основною діяльністю 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</si>
  <si>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</si>
  <si>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Надходження бюджетних установ від реалізації в установленому порядку майна (крім нерухомого майна) </t>
  </si>
  <si>
    <t>Інші джерела власних надходжень бюджетних установ  </t>
  </si>
  <si>
    <t>Благодійні внески, гранти та дарунки </t>
  </si>
  <si>
    <t>Надходження, що отримують бюджетні установи 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розміщених на них інших об`</t>
  </si>
  <si>
    <t>Кошти від продажу землі і нематеріальних активів </t>
  </si>
  <si>
    <t>Кошти від продажу землі  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</si>
  <si>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</si>
  <si>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Доходи загального фонду</t>
  </si>
  <si>
    <t>Доходи бюджету  Новоукраїнської  міської  територіальної громади за січень - липень  2021 року</t>
  </si>
  <si>
    <t>Доходи спеціального фонду</t>
  </si>
  <si>
    <t xml:space="preserve">Разом доходів ( без урахування трансфертів) </t>
  </si>
  <si>
    <t>Разом доходів</t>
  </si>
  <si>
    <t>Секретар міської ради</t>
  </si>
  <si>
    <t>Л. Вишневецька</t>
  </si>
  <si>
    <t>Додаток 2</t>
  </si>
  <si>
    <t>Видатки бюджету  Новоукраїнської  міської територіальної громади за січень-липень 2021 року</t>
  </si>
  <si>
    <t>Код бюджету 11503000000</t>
  </si>
  <si>
    <t>(гривень)</t>
  </si>
  <si>
    <t>Код</t>
  </si>
  <si>
    <t>Показник</t>
  </si>
  <si>
    <t>Затверджений план на рік</t>
  </si>
  <si>
    <t>План на рік з урахуванням змін</t>
  </si>
  <si>
    <t>План на вказаний період з урахуванням змін</t>
  </si>
  <si>
    <t>Касові видатки за вказаний період</t>
  </si>
  <si>
    <t xml:space="preserve">% виконання на вказаний період </t>
  </si>
  <si>
    <t>01</t>
  </si>
  <si>
    <t>Виконавчий комітет Новоукраїнської міської ради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</si>
  <si>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</si>
  <si>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</si>
  <si>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0180</t>
  </si>
  <si>
    <t>Інша діяльність у сфері державного управління</t>
  </si>
  <si>
    <t>2144</t>
  </si>
  <si>
    <t>Централізовані заходи з лікування хворих на цукровий та нецукровий діабет</t>
  </si>
  <si>
    <t>3032</t>
  </si>
  <si>
    <t>Надання пільг окремим категоріям громадян з оплати послуг зв`язку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</si>
  <si>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</si>
  <si>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</si>
  <si>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3112</t>
  </si>
  <si>
    <t>Заходи державної політики з питань дітей та їх соціального захисту</t>
  </si>
  <si>
    <t>3121</t>
  </si>
  <si>
    <t>Утримання та забезпечення діяльності центрів соціальних служб</t>
  </si>
  <si>
    <t>3133</t>
  </si>
  <si>
    <t>Інші заходи та заклади молодіжної політики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</si>
  <si>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</si>
  <si>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</si>
  <si>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</si>
  <si>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</si>
  <si>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3191</t>
  </si>
  <si>
    <t>Інші видатки на соціальний захист ветеранів війни та праці</t>
  </si>
  <si>
    <t>3210</t>
  </si>
  <si>
    <t>Організація та проведення громадських робіт</t>
  </si>
  <si>
    <t>3242</t>
  </si>
  <si>
    <t>Інші заходи у сфері соціального захисту і соціального забезпечення</t>
  </si>
  <si>
    <t>5011</t>
  </si>
  <si>
    <t>Проведення навчально-тренувальних зборів і змагань з олімпійських видів спорту</t>
  </si>
  <si>
    <t>5031</t>
  </si>
  <si>
    <t>Утримання та навчально-тренувальна робота комунальних дитячо-юнацьких спортивних шкіл</t>
  </si>
  <si>
    <t>6013</t>
  </si>
  <si>
    <t>Забезпечення діяльності водопровідно-каналізаційного господарства</t>
  </si>
  <si>
    <t>6014</t>
  </si>
  <si>
    <t>Забезпечення збору та вивезення сміття і відходів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</si>
  <si>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</si>
  <si>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</si>
  <si>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6030</t>
  </si>
  <si>
    <t>Організація благоустрою населених пунктів</t>
  </si>
  <si>
    <t>6090</t>
  </si>
  <si>
    <t>Інша діяльність у сфері житлово-комунального господарства</t>
  </si>
  <si>
    <t>7130</t>
  </si>
  <si>
    <t>Здійснення заходів із землеустрою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</si>
  <si>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</si>
  <si>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</si>
  <si>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7540</t>
  </si>
  <si>
    <t>Реалізація заходів, спрямованих на підвищення доступності широкосмугового доступу до Інтернету в сільській місцевості</t>
  </si>
  <si>
    <t>7610</t>
  </si>
  <si>
    <t>Сприяння розвитку малого та середнього підприємництва</t>
  </si>
  <si>
    <t>7680</t>
  </si>
  <si>
    <t>Членські внески до асоціацій органів місцевого самоврядування</t>
  </si>
  <si>
    <t>7693</t>
  </si>
  <si>
    <t>Інші заходи, пов`язані з економічною діяльністю</t>
  </si>
  <si>
    <t>8110</t>
  </si>
  <si>
    <t>Заходи із запобігання та ліквідації надзвичайних ситуацій та наслідків стихійного лиха</t>
  </si>
  <si>
    <t>8120</t>
  </si>
  <si>
    <t>Заходи з організації рятування на водах</t>
  </si>
  <si>
    <t>8420</t>
  </si>
  <si>
    <t>Інші заходи у сфері засобів масової інформації</t>
  </si>
  <si>
    <t>06</t>
  </si>
  <si>
    <t>Відділ освіти виконавчого комітету Новоукраїнської міської ради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</si>
  <si>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</si>
  <si>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</si>
  <si>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1010</t>
  </si>
  <si>
    <t>Надання дошкільної освіти</t>
  </si>
  <si>
    <t>1021</t>
  </si>
  <si>
    <t>Надання загальної середньої освіти закладами загальної середньої освіти</t>
  </si>
  <si>
    <t>1031</t>
  </si>
  <si>
    <t>1061</t>
  </si>
  <si>
    <t>1070</t>
  </si>
  <si>
    <t>Надання позашкільної освіти закладами позашкільної освіти, заходи із позашкільної роботи з дітьми</t>
  </si>
  <si>
    <t>1141</t>
  </si>
  <si>
    <t>Забезпечення діяльності інших закладів у сфері освіти</t>
  </si>
  <si>
    <t>1142</t>
  </si>
  <si>
    <t>Інші програми та заходи у сфері освіти</t>
  </si>
  <si>
    <t>1151</t>
  </si>
  <si>
    <t>Забезпечення діяльності інклюзивно-ресурсних центрів за рахунок коштів місцевого бюджету</t>
  </si>
  <si>
    <t>1152</t>
  </si>
  <si>
    <t>Забезпечення діяльності інклюзивно-ресурсних центрів за рахунок освітньої субвенції</t>
  </si>
  <si>
    <t>1160</t>
  </si>
  <si>
    <t>Забезпечення діяльності центрів професійного розвитку педагогічних працівників</t>
  </si>
  <si>
    <t>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</si>
  <si>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`Нова українська школа`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</si>
  <si>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</si>
  <si>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</si>
  <si>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</si>
  <si>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</si>
  <si>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</si>
  <si>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</t>
  </si>
  <si>
    <t>08</t>
  </si>
  <si>
    <t>Управління соціального захисту та охорони здоров'я Новоукраїнської міської ради</t>
  </si>
  <si>
    <t>2010</t>
  </si>
  <si>
    <t>Багатопрофільна стаціонарна медична допомога населенню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</si>
  <si>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</si>
  <si>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</si>
  <si>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3192</t>
  </si>
  <si>
    <t>Надання фінансової підтримки громадським об`єднанням ветеранів і осіб з інвалідністю, діяльність яких має соціальну спрямованість</t>
  </si>
  <si>
    <t>10</t>
  </si>
  <si>
    <t>Відділ культури і туризму виконавчого комітету Новоукраїнської міської ради</t>
  </si>
  <si>
    <t>1080</t>
  </si>
  <si>
    <t>Надання спеціальної освіти мистецькими школами</t>
  </si>
  <si>
    <t>4030</t>
  </si>
  <si>
    <t>Забезпечення діяльності бібліотек</t>
  </si>
  <si>
    <t>4040</t>
  </si>
  <si>
    <t>Забезпечення діяльності музеїв i виставок</t>
  </si>
  <si>
    <t>4060</t>
  </si>
  <si>
    <t>Забезпечення діяльності палаців i будинків культури, клубів, центрів дозвілля та iнших клубних закладів</t>
  </si>
  <si>
    <t>4081</t>
  </si>
  <si>
    <t>Забезпечення діяльності інших закладів в галузі культури і мистецтва</t>
  </si>
  <si>
    <t>4082</t>
  </si>
  <si>
    <t>Інші заходи в галузі культури і мистецтва</t>
  </si>
  <si>
    <t>7340</t>
  </si>
  <si>
    <t>Проектування, реставрація та охорона пам`яток архітектури</t>
  </si>
  <si>
    <t>7622</t>
  </si>
  <si>
    <t>Реалізація програм і заходів в галузі туризму та курортів</t>
  </si>
  <si>
    <t>37</t>
  </si>
  <si>
    <t>Фінансове управління Новоукраїнської міської ради</t>
  </si>
  <si>
    <t>8710</t>
  </si>
  <si>
    <t>Резервний фонд місцевого бюджету</t>
  </si>
  <si>
    <t>Всього видатки загального фонду</t>
  </si>
  <si>
    <t>7330</t>
  </si>
  <si>
    <t>Будівництво інших об`єктів комунальної власності</t>
  </si>
  <si>
    <t>7350</t>
  </si>
  <si>
    <t>Розроблення схем планування та забудови територій (містобудівної документації)</t>
  </si>
  <si>
    <t>7363</t>
  </si>
  <si>
    <t>Виконання інвестиційних проектів в рамках здійснення заходів щодо соціально-економічного розвитку окремих територій</t>
  </si>
  <si>
    <t>7650</t>
  </si>
  <si>
    <t>Проведення експертної грошової оцінки земельної ділянки чи права на неї</t>
  </si>
  <si>
    <t>7660</t>
  </si>
  <si>
    <t>Підготовка земельних ділянок несільськогосподарського призначення або прав на них комунальної власності для продажу на земельних торгах та проведення таких торгів</t>
  </si>
  <si>
    <t>8340</t>
  </si>
  <si>
    <t>Природоохоронні заходи за рахунок цільових фондів</t>
  </si>
  <si>
    <t>7321</t>
  </si>
  <si>
    <t>Будівництво освітніх установ та закладів</t>
  </si>
  <si>
    <t>9770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</si>
  <si>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</si>
  <si>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</si>
  <si>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Всього видатки  спеціального фонду</t>
  </si>
  <si>
    <t>Разом видатки загального та спеціального фонду</t>
  </si>
  <si>
    <t xml:space="preserve">від 07 вересня 2021 року 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</si>
</sst>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11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0" fillId="0" borderId="0" xfId="0"/>
    <xf numFmtId="4" fontId="0" fillId="0" borderId="0" xfId="0" applyNumberFormat="1" applyFill="1" applyProtection="1">
      <protection locked="0"/>
    </xf>
    <xf numFmtId="4" fontId="6" fillId="0" borderId="0" xfId="0" applyNumberFormat="1" applyFont="1" applyFill="1" applyProtection="1"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2" fontId="0" fillId="0" borderId="0" xfId="0" applyNumberFormat="1" applyAlignment="1">
      <alignment wrapText="1"/>
    </xf>
    <xf numFmtId="2" fontId="3" fillId="0" borderId="0" xfId="0" applyNumberFormat="1" applyFont="1" applyFill="1" applyBorder="1" applyAlignment="1" applyProtection="1">
      <alignment vertical="center" wrapText="1"/>
      <protection locked="0"/>
    </xf>
    <xf numFmtId="2" fontId="0" fillId="0" borderId="1" xfId="0" applyNumberFormat="1" applyBorder="1" applyAlignment="1">
      <alignment wrapText="1"/>
    </xf>
    <xf numFmtId="0" fontId="2" fillId="0" borderId="0" xfId="0" applyFont="1" applyFill="1"/>
    <xf numFmtId="0" fontId="5" fillId="0" borderId="6" xfId="0" applyFont="1" applyFill="1" applyBorder="1" applyAlignment="1" applyProtection="1">
      <alignment vertical="center"/>
      <protection locked="0"/>
    </xf>
    <xf numFmtId="0" fontId="5" fillId="0" borderId="5" xfId="0" applyFont="1" applyFill="1" applyBorder="1" applyAlignment="1" applyProtection="1">
      <alignment vertical="center"/>
      <protection locked="0"/>
    </xf>
    <xf numFmtId="2" fontId="5" fillId="0" borderId="6" xfId="0" applyNumberFormat="1" applyFont="1" applyFill="1" applyBorder="1" applyAlignment="1" applyProtection="1">
      <alignment vertical="center"/>
      <protection locked="0"/>
    </xf>
    <xf numFmtId="164" fontId="0" fillId="0" borderId="1" xfId="0" applyNumberFormat="1" applyBorder="1"/>
    <xf numFmtId="164" fontId="1" fillId="0" borderId="1" xfId="0" applyNumberFormat="1" applyFont="1" applyBorder="1"/>
    <xf numFmtId="0" fontId="5" fillId="0" borderId="7" xfId="0" applyFont="1" applyFill="1" applyBorder="1" applyAlignment="1" applyProtection="1">
      <alignment vertical="center"/>
      <protection locked="0"/>
    </xf>
    <xf numFmtId="2" fontId="0" fillId="0" borderId="0" xfId="0" applyNumberFormat="1"/>
    <xf numFmtId="0" fontId="0" fillId="0" borderId="0" xfId="0"/>
    <xf numFmtId="4" fontId="5" fillId="0" borderId="4" xfId="0" applyNumberFormat="1" applyFont="1" applyFill="1" applyBorder="1" applyAlignment="1" applyProtection="1">
      <alignment wrapText="1"/>
      <protection locked="0"/>
    </xf>
    <xf numFmtId="4" fontId="5" fillId="0" borderId="3" xfId="0" applyNumberFormat="1" applyFont="1" applyFill="1" applyBorder="1" applyAlignment="1" applyProtection="1">
      <alignment wrapText="1"/>
      <protection locked="0"/>
    </xf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/>
    <xf numFmtId="2" fontId="5" fillId="0" borderId="7" xfId="0" applyNumberFormat="1" applyFont="1" applyFill="1" applyBorder="1" applyAlignment="1" applyProtection="1">
      <alignment vertical="center"/>
      <protection locked="0"/>
    </xf>
    <xf numFmtId="4" fontId="2" fillId="0" borderId="0" xfId="0" applyNumberFormat="1" applyFont="1" applyFill="1" applyAlignment="1" applyProtection="1">
      <alignment wrapText="1"/>
      <protection locked="0"/>
    </xf>
    <xf numFmtId="4" fontId="2" fillId="0" borderId="0" xfId="0" applyNumberFormat="1" applyFont="1" applyFill="1" applyProtection="1">
      <protection locked="0"/>
    </xf>
    <xf numFmtId="0" fontId="1" fillId="0" borderId="0" xfId="0" applyFont="1" applyFill="1" applyProtection="1"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1" fillId="0" borderId="6" xfId="0" applyFont="1" applyBorder="1"/>
    <xf numFmtId="0" fontId="1" fillId="0" borderId="7" xfId="0" applyFont="1" applyBorder="1"/>
    <xf numFmtId="0" fontId="8" fillId="0" borderId="0" xfId="0" applyFont="1" applyFill="1" applyProtection="1">
      <protection locked="0"/>
    </xf>
    <xf numFmtId="0" fontId="0" fillId="0" borderId="0" xfId="0"/>
    <xf numFmtId="2" fontId="0" fillId="0" borderId="1" xfId="0" applyNumberFormat="1" applyFill="1" applyBorder="1"/>
    <xf numFmtId="0" fontId="6" fillId="0" borderId="0" xfId="0" applyFont="1"/>
    <xf numFmtId="0" fontId="0" fillId="0" borderId="0" xfId="0" applyAlignment="1">
      <alignment wrapText="1"/>
    </xf>
    <xf numFmtId="0" fontId="0" fillId="0" borderId="1" xfId="0" applyFill="1" applyBorder="1" applyAlignment="1">
      <alignment wrapText="1"/>
    </xf>
    <xf numFmtId="164" fontId="0" fillId="0" borderId="0" xfId="0" applyNumberFormat="1"/>
    <xf numFmtId="0" fontId="1" fillId="0" borderId="8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0" fillId="0" borderId="10" xfId="0" quotePrefix="1" applyFill="1" applyBorder="1"/>
    <xf numFmtId="2" fontId="0" fillId="0" borderId="11" xfId="0" applyNumberFormat="1" applyFill="1" applyBorder="1"/>
    <xf numFmtId="0" fontId="0" fillId="0" borderId="1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4" xfId="0" quotePrefix="1" applyFill="1" applyBorder="1"/>
    <xf numFmtId="0" fontId="0" fillId="0" borderId="15" xfId="0" applyFill="1" applyBorder="1" applyAlignment="1">
      <alignment wrapText="1"/>
    </xf>
    <xf numFmtId="2" fontId="0" fillId="0" borderId="15" xfId="0" applyNumberFormat="1" applyFill="1" applyBorder="1"/>
    <xf numFmtId="2" fontId="0" fillId="0" borderId="16" xfId="0" applyNumberFormat="1" applyFill="1" applyBorder="1"/>
    <xf numFmtId="0" fontId="1" fillId="0" borderId="17" xfId="0" quotePrefix="1" applyFont="1" applyFill="1" applyBorder="1"/>
    <xf numFmtId="0" fontId="1" fillId="0" borderId="18" xfId="0" applyFont="1" applyFill="1" applyBorder="1" applyAlignment="1">
      <alignment wrapText="1"/>
    </xf>
    <xf numFmtId="2" fontId="1" fillId="0" borderId="18" xfId="0" applyNumberFormat="1" applyFont="1" applyFill="1" applyBorder="1"/>
    <xf numFmtId="2" fontId="1" fillId="0" borderId="19" xfId="0" applyNumberFormat="1" applyFont="1" applyFill="1" applyBorder="1"/>
    <xf numFmtId="0" fontId="0" fillId="0" borderId="12" xfId="0" quotePrefix="1" applyFill="1" applyBorder="1"/>
    <xf numFmtId="0" fontId="0" fillId="0" borderId="2" xfId="0" applyFill="1" applyBorder="1" applyAlignment="1">
      <alignment wrapText="1"/>
    </xf>
    <xf numFmtId="2" fontId="0" fillId="0" borderId="2" xfId="0" applyNumberFormat="1" applyFill="1" applyBorder="1"/>
    <xf numFmtId="2" fontId="0" fillId="0" borderId="13" xfId="0" applyNumberFormat="1" applyFill="1" applyBorder="1"/>
    <xf numFmtId="0" fontId="8" fillId="0" borderId="5" xfId="0" applyFont="1" applyFill="1" applyBorder="1"/>
    <xf numFmtId="0" fontId="8" fillId="0" borderId="20" xfId="0" applyFont="1" applyFill="1" applyBorder="1" applyAlignment="1">
      <alignment wrapText="1"/>
    </xf>
    <xf numFmtId="2" fontId="8" fillId="0" borderId="20" xfId="0" applyNumberFormat="1" applyFont="1" applyFill="1" applyBorder="1"/>
    <xf numFmtId="2" fontId="8" fillId="0" borderId="21" xfId="0" applyNumberFormat="1" applyFont="1" applyFill="1" applyBorder="1"/>
    <xf numFmtId="0" fontId="8" fillId="0" borderId="22" xfId="0" applyFont="1" applyFill="1" applyBorder="1"/>
    <xf numFmtId="0" fontId="8" fillId="0" borderId="23" xfId="0" applyFont="1" applyFill="1" applyBorder="1" applyAlignment="1">
      <alignment wrapText="1"/>
    </xf>
    <xf numFmtId="2" fontId="8" fillId="0" borderId="23" xfId="0" applyNumberFormat="1" applyFont="1" applyFill="1" applyBorder="1"/>
    <xf numFmtId="2" fontId="8" fillId="0" borderId="24" xfId="0" applyNumberFormat="1" applyFont="1" applyFill="1" applyBorder="1"/>
    <xf numFmtId="0" fontId="8" fillId="0" borderId="17" xfId="0" applyFont="1" applyFill="1" applyBorder="1"/>
    <xf numFmtId="0" fontId="8" fillId="0" borderId="18" xfId="0" applyFont="1" applyFill="1" applyBorder="1" applyAlignment="1">
      <alignment wrapText="1"/>
    </xf>
    <xf numFmtId="2" fontId="8" fillId="0" borderId="18" xfId="0" applyNumberFormat="1" applyFont="1" applyFill="1" applyBorder="1"/>
    <xf numFmtId="2" fontId="8" fillId="0" borderId="19" xfId="0" applyNumberFormat="1" applyFont="1" applyFill="1" applyBorder="1"/>
    <xf numFmtId="0" fontId="1" fillId="0" borderId="5" xfId="0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 wrapText="1"/>
    </xf>
    <xf numFmtId="0" fontId="1" fillId="0" borderId="10" xfId="0" applyFont="1" applyBorder="1"/>
    <xf numFmtId="2" fontId="1" fillId="0" borderId="11" xfId="0" applyNumberFormat="1" applyFont="1" applyBorder="1"/>
    <xf numFmtId="2" fontId="0" fillId="0" borderId="11" xfId="0" applyNumberFormat="1" applyBorder="1"/>
    <xf numFmtId="0" fontId="1" fillId="0" borderId="12" xfId="0" applyFont="1" applyBorder="1"/>
    <xf numFmtId="0" fontId="1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2" fontId="1" fillId="0" borderId="21" xfId="0" applyNumberFormat="1" applyFont="1" applyBorder="1" applyAlignment="1">
      <alignment horizontal="center" vertical="center"/>
    </xf>
    <xf numFmtId="0" fontId="1" fillId="0" borderId="14" xfId="0" applyFont="1" applyBorder="1"/>
    <xf numFmtId="2" fontId="0" fillId="0" borderId="15" xfId="0" applyNumberFormat="1" applyBorder="1" applyAlignment="1">
      <alignment wrapText="1"/>
    </xf>
    <xf numFmtId="164" fontId="0" fillId="0" borderId="15" xfId="0" applyNumberFormat="1" applyBorder="1"/>
    <xf numFmtId="2" fontId="0" fillId="0" borderId="16" xfId="0" applyNumberFormat="1" applyBorder="1"/>
    <xf numFmtId="0" fontId="1" fillId="0" borderId="17" xfId="0" applyFont="1" applyBorder="1"/>
    <xf numFmtId="2" fontId="1" fillId="0" borderId="18" xfId="0" applyNumberFormat="1" applyFont="1" applyBorder="1" applyAlignment="1">
      <alignment wrapText="1"/>
    </xf>
    <xf numFmtId="164" fontId="1" fillId="0" borderId="18" xfId="0" applyNumberFormat="1" applyFont="1" applyBorder="1"/>
    <xf numFmtId="2" fontId="1" fillId="0" borderId="19" xfId="0" applyNumberFormat="1" applyFont="1" applyBorder="1"/>
    <xf numFmtId="2" fontId="0" fillId="0" borderId="2" xfId="0" applyNumberFormat="1" applyBorder="1" applyAlignment="1">
      <alignment wrapText="1"/>
    </xf>
    <xf numFmtId="164" fontId="0" fillId="0" borderId="2" xfId="0" applyNumberFormat="1" applyBorder="1"/>
    <xf numFmtId="2" fontId="0" fillId="0" borderId="13" xfId="0" applyNumberFormat="1" applyBorder="1"/>
    <xf numFmtId="0" fontId="1" fillId="0" borderId="5" xfId="0" applyFont="1" applyBorder="1" applyAlignment="1"/>
    <xf numFmtId="0" fontId="1" fillId="0" borderId="20" xfId="0" applyFont="1" applyBorder="1" applyAlignment="1"/>
    <xf numFmtId="0" fontId="1" fillId="0" borderId="18" xfId="0" applyFont="1" applyBorder="1"/>
    <xf numFmtId="0" fontId="4" fillId="0" borderId="0" xfId="0" applyFont="1" applyFill="1" applyAlignment="1" applyProtection="1">
      <alignment horizontal="center"/>
      <protection locked="0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10" fillId="0" borderId="0" xfId="0" applyFont="1"/>
    <xf numFmtId="4" fontId="10" fillId="0" borderId="0" xfId="0" applyNumberFormat="1" applyFont="1" applyFill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0"/>
  <sheetViews>
    <sheetView tabSelected="1" zoomScaleNormal="100" workbookViewId="0">
      <selection activeCell="F3" sqref="F3"/>
    </sheetView>
  </sheetViews>
  <sheetFormatPr defaultRowHeight="13.8" x14ac:dyDescent="0.3"/>
  <cols>
    <col min="1" max="1" width="9.77734375" style="1" customWidth="1"/>
    <col min="2" max="2" width="45.88671875" style="8" customWidth="1"/>
    <col min="3" max="3" width="13.88671875" customWidth="1"/>
    <col min="4" max="4" width="14" customWidth="1"/>
    <col min="5" max="5" width="13.88671875" customWidth="1"/>
    <col min="6" max="6" width="12.44140625" bestFit="1" customWidth="1"/>
    <col min="7" max="7" width="13.5546875" customWidth="1"/>
    <col min="8" max="8" width="9.109375" style="18"/>
  </cols>
  <sheetData>
    <row r="1" spans="1:11" x14ac:dyDescent="0.3">
      <c r="A1" s="27" t="s">
        <v>79</v>
      </c>
      <c r="C1" s="4"/>
      <c r="D1" s="6"/>
      <c r="E1" s="6"/>
      <c r="F1" s="6" t="s">
        <v>80</v>
      </c>
      <c r="G1" s="6"/>
    </row>
    <row r="2" spans="1:11" x14ac:dyDescent="0.3">
      <c r="C2" s="4"/>
      <c r="D2" s="6"/>
      <c r="E2" s="6"/>
      <c r="F2" s="6" t="s">
        <v>81</v>
      </c>
      <c r="G2" s="6"/>
      <c r="H2" s="22"/>
      <c r="I2" s="2"/>
      <c r="J2" s="2"/>
      <c r="K2" s="2"/>
    </row>
    <row r="3" spans="1:11" x14ac:dyDescent="0.3">
      <c r="C3" s="4"/>
      <c r="D3" s="6"/>
      <c r="E3" s="6"/>
      <c r="F3" s="97" t="s">
        <v>259</v>
      </c>
      <c r="G3" s="6"/>
      <c r="H3" s="23"/>
      <c r="I3" s="3"/>
      <c r="J3" s="3"/>
      <c r="K3" s="3"/>
    </row>
    <row r="4" spans="1:11" ht="15.6" x14ac:dyDescent="0.3">
      <c r="A4" s="93" t="s">
        <v>102</v>
      </c>
      <c r="B4" s="93"/>
      <c r="C4" s="93"/>
      <c r="D4" s="93"/>
      <c r="E4" s="93"/>
      <c r="F4" s="93"/>
      <c r="G4" s="93"/>
      <c r="H4" s="93"/>
      <c r="I4" s="2"/>
      <c r="J4" s="2"/>
      <c r="K4" s="2"/>
    </row>
    <row r="5" spans="1:11" x14ac:dyDescent="0.3">
      <c r="A5" s="28" t="s">
        <v>82</v>
      </c>
      <c r="B5" s="9"/>
      <c r="C5" s="7"/>
      <c r="D5" s="7"/>
      <c r="E5" s="7"/>
      <c r="F5" s="4"/>
      <c r="G5" s="4"/>
      <c r="H5" s="23"/>
      <c r="I5" s="3"/>
      <c r="J5" s="3"/>
      <c r="K5" s="3"/>
    </row>
    <row r="6" spans="1:11" ht="14.4" thickBot="1" x14ac:dyDescent="0.35">
      <c r="C6" s="4"/>
      <c r="D6" s="4"/>
      <c r="E6" s="4"/>
      <c r="F6" s="4"/>
      <c r="G6" s="5" t="s">
        <v>0</v>
      </c>
    </row>
    <row r="7" spans="1:11" ht="39.6" customHeight="1" thickBot="1" x14ac:dyDescent="0.35">
      <c r="A7" s="70" t="s">
        <v>1</v>
      </c>
      <c r="B7" s="71" t="s">
        <v>101</v>
      </c>
      <c r="C7" s="76" t="s">
        <v>2</v>
      </c>
      <c r="D7" s="76" t="s">
        <v>3</v>
      </c>
      <c r="E7" s="76" t="s">
        <v>4</v>
      </c>
      <c r="F7" s="77" t="s">
        <v>5</v>
      </c>
      <c r="G7" s="77" t="s">
        <v>6</v>
      </c>
      <c r="H7" s="78" t="s">
        <v>7</v>
      </c>
    </row>
    <row r="8" spans="1:11" s="1" customFormat="1" ht="14.4" thickBot="1" x14ac:dyDescent="0.35">
      <c r="A8" s="83">
        <v>10000000</v>
      </c>
      <c r="B8" s="84" t="s">
        <v>8</v>
      </c>
      <c r="C8" s="85">
        <v>120358716</v>
      </c>
      <c r="D8" s="85">
        <v>120358716</v>
      </c>
      <c r="E8" s="85">
        <v>63002200</v>
      </c>
      <c r="F8" s="85">
        <v>64588326.060000002</v>
      </c>
      <c r="G8" s="85">
        <f t="shared" ref="G8:G39" si="0">F8-E8</f>
        <v>1586126.0600000024</v>
      </c>
      <c r="H8" s="86">
        <f t="shared" ref="H8:H39" si="1">IF(E8=0,0,F8/E8*100)</f>
        <v>102.51757249746835</v>
      </c>
    </row>
    <row r="9" spans="1:11" ht="27.6" x14ac:dyDescent="0.3">
      <c r="A9" s="79">
        <v>11000000</v>
      </c>
      <c r="B9" s="80" t="s">
        <v>9</v>
      </c>
      <c r="C9" s="81">
        <v>72812100</v>
      </c>
      <c r="D9" s="81">
        <v>72812100</v>
      </c>
      <c r="E9" s="81">
        <v>36954600</v>
      </c>
      <c r="F9" s="81">
        <v>33147254.949999999</v>
      </c>
      <c r="G9" s="81">
        <f t="shared" si="0"/>
        <v>-3807345.0500000007</v>
      </c>
      <c r="H9" s="82">
        <f t="shared" si="1"/>
        <v>89.697236473943704</v>
      </c>
    </row>
    <row r="10" spans="1:11" x14ac:dyDescent="0.3">
      <c r="A10" s="72">
        <v>11010000</v>
      </c>
      <c r="B10" s="10" t="s">
        <v>10</v>
      </c>
      <c r="C10" s="15">
        <v>72800000</v>
      </c>
      <c r="D10" s="15">
        <v>72800000</v>
      </c>
      <c r="E10" s="15">
        <v>36942500</v>
      </c>
      <c r="F10" s="15">
        <v>33147254.949999999</v>
      </c>
      <c r="G10" s="15">
        <f t="shared" si="0"/>
        <v>-3795245.0500000007</v>
      </c>
      <c r="H10" s="74">
        <f t="shared" si="1"/>
        <v>89.726615551194428</v>
      </c>
    </row>
    <row r="11" spans="1:11" ht="41.4" x14ac:dyDescent="0.3">
      <c r="A11" s="72">
        <v>11010100</v>
      </c>
      <c r="B11" s="10" t="s">
        <v>11</v>
      </c>
      <c r="C11" s="15">
        <v>60000000</v>
      </c>
      <c r="D11" s="15">
        <v>60000000</v>
      </c>
      <c r="E11" s="15">
        <v>32684300</v>
      </c>
      <c r="F11" s="15">
        <v>28604661.140000001</v>
      </c>
      <c r="G11" s="15">
        <f t="shared" si="0"/>
        <v>-4079638.8599999994</v>
      </c>
      <c r="H11" s="74">
        <f t="shared" si="1"/>
        <v>87.518047319355162</v>
      </c>
    </row>
    <row r="12" spans="1:11" ht="69" x14ac:dyDescent="0.3">
      <c r="A12" s="72">
        <v>11010200</v>
      </c>
      <c r="B12" s="10" t="s">
        <v>12</v>
      </c>
      <c r="C12" s="15">
        <v>3000000</v>
      </c>
      <c r="D12" s="15">
        <v>3000000</v>
      </c>
      <c r="E12" s="15">
        <v>1637500</v>
      </c>
      <c r="F12" s="15">
        <v>1619468.56</v>
      </c>
      <c r="G12" s="15">
        <f t="shared" si="0"/>
        <v>-18031.439999999944</v>
      </c>
      <c r="H12" s="74">
        <f t="shared" si="1"/>
        <v>98.898843358778635</v>
      </c>
    </row>
    <row r="13" spans="1:11" ht="41.4" x14ac:dyDescent="0.3">
      <c r="A13" s="72">
        <v>11010400</v>
      </c>
      <c r="B13" s="10" t="s">
        <v>13</v>
      </c>
      <c r="C13" s="15">
        <v>8700000</v>
      </c>
      <c r="D13" s="15">
        <v>8700000</v>
      </c>
      <c r="E13" s="15">
        <v>1857200</v>
      </c>
      <c r="F13" s="15">
        <v>2435454.04</v>
      </c>
      <c r="G13" s="15">
        <f t="shared" si="0"/>
        <v>578254.04</v>
      </c>
      <c r="H13" s="74">
        <f t="shared" si="1"/>
        <v>131.13579797544693</v>
      </c>
    </row>
    <row r="14" spans="1:11" ht="41.4" x14ac:dyDescent="0.3">
      <c r="A14" s="72">
        <v>11010500</v>
      </c>
      <c r="B14" s="10" t="s">
        <v>14</v>
      </c>
      <c r="C14" s="15">
        <v>1100000</v>
      </c>
      <c r="D14" s="15">
        <v>1100000</v>
      </c>
      <c r="E14" s="15">
        <v>763500</v>
      </c>
      <c r="F14" s="15">
        <v>482400.7</v>
      </c>
      <c r="G14" s="15">
        <f t="shared" si="0"/>
        <v>-281099.3</v>
      </c>
      <c r="H14" s="74">
        <f t="shared" si="1"/>
        <v>63.182802881466927</v>
      </c>
    </row>
    <row r="15" spans="1:11" ht="41.4" x14ac:dyDescent="0.3">
      <c r="A15" s="72">
        <v>11010600</v>
      </c>
      <c r="B15" s="10" t="s">
        <v>15</v>
      </c>
      <c r="C15" s="15">
        <v>0</v>
      </c>
      <c r="D15" s="15">
        <v>0</v>
      </c>
      <c r="E15" s="15">
        <v>0</v>
      </c>
      <c r="F15" s="15">
        <v>5270.51</v>
      </c>
      <c r="G15" s="15">
        <f t="shared" si="0"/>
        <v>5270.51</v>
      </c>
      <c r="H15" s="74">
        <f t="shared" si="1"/>
        <v>0</v>
      </c>
    </row>
    <row r="16" spans="1:11" x14ac:dyDescent="0.3">
      <c r="A16" s="72">
        <v>11020000</v>
      </c>
      <c r="B16" s="10" t="s">
        <v>16</v>
      </c>
      <c r="C16" s="15">
        <v>12100</v>
      </c>
      <c r="D16" s="15">
        <v>12100</v>
      </c>
      <c r="E16" s="15">
        <v>12100</v>
      </c>
      <c r="F16" s="15">
        <v>0</v>
      </c>
      <c r="G16" s="15">
        <f t="shared" si="0"/>
        <v>-12100</v>
      </c>
      <c r="H16" s="74">
        <f t="shared" si="1"/>
        <v>0</v>
      </c>
    </row>
    <row r="17" spans="1:8" ht="27.6" x14ac:dyDescent="0.3">
      <c r="A17" s="72">
        <v>11020200</v>
      </c>
      <c r="B17" s="10" t="s">
        <v>17</v>
      </c>
      <c r="C17" s="15">
        <v>12100</v>
      </c>
      <c r="D17" s="15">
        <v>12100</v>
      </c>
      <c r="E17" s="15">
        <v>12100</v>
      </c>
      <c r="F17" s="15">
        <v>0</v>
      </c>
      <c r="G17" s="15">
        <f t="shared" si="0"/>
        <v>-12100</v>
      </c>
      <c r="H17" s="74">
        <f t="shared" si="1"/>
        <v>0</v>
      </c>
    </row>
    <row r="18" spans="1:8" ht="27.6" x14ac:dyDescent="0.3">
      <c r="A18" s="72">
        <v>13000000</v>
      </c>
      <c r="B18" s="10" t="s">
        <v>18</v>
      </c>
      <c r="C18" s="15">
        <v>120100</v>
      </c>
      <c r="D18" s="15">
        <v>120100</v>
      </c>
      <c r="E18" s="15">
        <v>45200</v>
      </c>
      <c r="F18" s="15">
        <v>88713.19</v>
      </c>
      <c r="G18" s="15">
        <f t="shared" si="0"/>
        <v>43513.19</v>
      </c>
      <c r="H18" s="74">
        <f t="shared" si="1"/>
        <v>196.26811946902654</v>
      </c>
    </row>
    <row r="19" spans="1:8" ht="27.6" x14ac:dyDescent="0.3">
      <c r="A19" s="72">
        <v>13010000</v>
      </c>
      <c r="B19" s="10" t="s">
        <v>19</v>
      </c>
      <c r="C19" s="15">
        <v>0</v>
      </c>
      <c r="D19" s="15">
        <v>0</v>
      </c>
      <c r="E19" s="15">
        <v>0</v>
      </c>
      <c r="F19" s="15">
        <v>7737.09</v>
      </c>
      <c r="G19" s="15">
        <f t="shared" si="0"/>
        <v>7737.09</v>
      </c>
      <c r="H19" s="74">
        <f t="shared" si="1"/>
        <v>0</v>
      </c>
    </row>
    <row r="20" spans="1:8" ht="41.4" x14ac:dyDescent="0.3">
      <c r="A20" s="72">
        <v>13010100</v>
      </c>
      <c r="B20" s="10" t="s">
        <v>20</v>
      </c>
      <c r="C20" s="15">
        <v>0</v>
      </c>
      <c r="D20" s="15">
        <v>0</v>
      </c>
      <c r="E20" s="15">
        <v>0</v>
      </c>
      <c r="F20" s="15">
        <v>3492.52</v>
      </c>
      <c r="G20" s="15">
        <f t="shared" si="0"/>
        <v>3492.52</v>
      </c>
      <c r="H20" s="74">
        <f t="shared" si="1"/>
        <v>0</v>
      </c>
    </row>
    <row r="21" spans="1:8" ht="69" x14ac:dyDescent="0.3">
      <c r="A21" s="72">
        <v>13010200</v>
      </c>
      <c r="B21" s="10" t="s">
        <v>21</v>
      </c>
      <c r="C21" s="15">
        <v>0</v>
      </c>
      <c r="D21" s="15">
        <v>0</v>
      </c>
      <c r="E21" s="15">
        <v>0</v>
      </c>
      <c r="F21" s="15">
        <v>4244.57</v>
      </c>
      <c r="G21" s="15">
        <f t="shared" si="0"/>
        <v>4244.57</v>
      </c>
      <c r="H21" s="74">
        <f t="shared" si="1"/>
        <v>0</v>
      </c>
    </row>
    <row r="22" spans="1:8" ht="27.6" x14ac:dyDescent="0.3">
      <c r="A22" s="72">
        <v>13030000</v>
      </c>
      <c r="B22" s="10" t="s">
        <v>22</v>
      </c>
      <c r="C22" s="15">
        <v>120100</v>
      </c>
      <c r="D22" s="15">
        <v>120100</v>
      </c>
      <c r="E22" s="15">
        <v>45200</v>
      </c>
      <c r="F22" s="15">
        <v>80976.100000000006</v>
      </c>
      <c r="G22" s="15">
        <f t="shared" si="0"/>
        <v>35776.100000000006</v>
      </c>
      <c r="H22" s="74">
        <f t="shared" si="1"/>
        <v>179.15066371681417</v>
      </c>
    </row>
    <row r="23" spans="1:8" ht="41.4" x14ac:dyDescent="0.3">
      <c r="A23" s="72">
        <v>13030100</v>
      </c>
      <c r="B23" s="10" t="s">
        <v>23</v>
      </c>
      <c r="C23" s="15">
        <v>120100</v>
      </c>
      <c r="D23" s="15">
        <v>120100</v>
      </c>
      <c r="E23" s="15">
        <v>45200</v>
      </c>
      <c r="F23" s="15">
        <v>80976.100000000006</v>
      </c>
      <c r="G23" s="15">
        <f t="shared" si="0"/>
        <v>35776.100000000006</v>
      </c>
      <c r="H23" s="74">
        <f t="shared" si="1"/>
        <v>179.15066371681417</v>
      </c>
    </row>
    <row r="24" spans="1:8" x14ac:dyDescent="0.3">
      <c r="A24" s="72">
        <v>14000000</v>
      </c>
      <c r="B24" s="10" t="s">
        <v>24</v>
      </c>
      <c r="C24" s="15">
        <v>6990000</v>
      </c>
      <c r="D24" s="15">
        <v>6990000</v>
      </c>
      <c r="E24" s="15">
        <v>3248300</v>
      </c>
      <c r="F24" s="15">
        <v>3539758.54</v>
      </c>
      <c r="G24" s="15">
        <f t="shared" si="0"/>
        <v>291458.54000000004</v>
      </c>
      <c r="H24" s="74">
        <f t="shared" si="1"/>
        <v>108.97264846227257</v>
      </c>
    </row>
    <row r="25" spans="1:8" ht="27.6" x14ac:dyDescent="0.3">
      <c r="A25" s="72">
        <v>14020000</v>
      </c>
      <c r="B25" s="10" t="s">
        <v>25</v>
      </c>
      <c r="C25" s="15">
        <v>990000</v>
      </c>
      <c r="D25" s="15">
        <v>990000</v>
      </c>
      <c r="E25" s="15">
        <v>413700</v>
      </c>
      <c r="F25" s="15">
        <v>451247.93</v>
      </c>
      <c r="G25" s="15">
        <f t="shared" si="0"/>
        <v>37547.929999999993</v>
      </c>
      <c r="H25" s="74">
        <f t="shared" si="1"/>
        <v>109.07612521150591</v>
      </c>
    </row>
    <row r="26" spans="1:8" x14ac:dyDescent="0.3">
      <c r="A26" s="72">
        <v>14021900</v>
      </c>
      <c r="B26" s="10" t="s">
        <v>26</v>
      </c>
      <c r="C26" s="15">
        <v>990000</v>
      </c>
      <c r="D26" s="15">
        <v>990000</v>
      </c>
      <c r="E26" s="15">
        <v>413700</v>
      </c>
      <c r="F26" s="15">
        <v>451247.93</v>
      </c>
      <c r="G26" s="15">
        <f t="shared" si="0"/>
        <v>37547.929999999993</v>
      </c>
      <c r="H26" s="74">
        <f t="shared" si="1"/>
        <v>109.07612521150591</v>
      </c>
    </row>
    <row r="27" spans="1:8" ht="27.6" x14ac:dyDescent="0.3">
      <c r="A27" s="72">
        <v>14030000</v>
      </c>
      <c r="B27" s="10" t="s">
        <v>27</v>
      </c>
      <c r="C27" s="15">
        <v>3500000</v>
      </c>
      <c r="D27" s="15">
        <v>3500000</v>
      </c>
      <c r="E27" s="15">
        <v>1445400</v>
      </c>
      <c r="F27" s="15">
        <v>1532523.32</v>
      </c>
      <c r="G27" s="15">
        <f t="shared" si="0"/>
        <v>87123.320000000065</v>
      </c>
      <c r="H27" s="74">
        <f t="shared" si="1"/>
        <v>106.02762695447628</v>
      </c>
    </row>
    <row r="28" spans="1:8" x14ac:dyDescent="0.3">
      <c r="A28" s="72">
        <v>14031900</v>
      </c>
      <c r="B28" s="10" t="s">
        <v>26</v>
      </c>
      <c r="C28" s="15">
        <v>3500000</v>
      </c>
      <c r="D28" s="15">
        <v>3500000</v>
      </c>
      <c r="E28" s="15">
        <v>1445400</v>
      </c>
      <c r="F28" s="15">
        <v>1532523.32</v>
      </c>
      <c r="G28" s="15">
        <f t="shared" si="0"/>
        <v>87123.320000000065</v>
      </c>
      <c r="H28" s="74">
        <f t="shared" si="1"/>
        <v>106.02762695447628</v>
      </c>
    </row>
    <row r="29" spans="1:8" ht="41.4" x14ac:dyDescent="0.3">
      <c r="A29" s="72">
        <v>14040000</v>
      </c>
      <c r="B29" s="10" t="s">
        <v>28</v>
      </c>
      <c r="C29" s="15">
        <v>2500000</v>
      </c>
      <c r="D29" s="15">
        <v>2500000</v>
      </c>
      <c r="E29" s="15">
        <v>1389200</v>
      </c>
      <c r="F29" s="15">
        <v>1555987.29</v>
      </c>
      <c r="G29" s="15">
        <f t="shared" si="0"/>
        <v>166787.29000000004</v>
      </c>
      <c r="H29" s="74">
        <f t="shared" si="1"/>
        <v>112.00599553699972</v>
      </c>
    </row>
    <row r="30" spans="1:8" ht="41.4" x14ac:dyDescent="0.3">
      <c r="A30" s="72">
        <v>18000000</v>
      </c>
      <c r="B30" s="10" t="s">
        <v>29</v>
      </c>
      <c r="C30" s="15">
        <v>40436516</v>
      </c>
      <c r="D30" s="15">
        <v>40436516</v>
      </c>
      <c r="E30" s="15">
        <v>22754100</v>
      </c>
      <c r="F30" s="15">
        <v>27812599.379999995</v>
      </c>
      <c r="G30" s="15">
        <f t="shared" si="0"/>
        <v>5058499.3799999952</v>
      </c>
      <c r="H30" s="74">
        <f t="shared" si="1"/>
        <v>122.23115561591096</v>
      </c>
    </row>
    <row r="31" spans="1:8" x14ac:dyDescent="0.3">
      <c r="A31" s="72">
        <v>18010000</v>
      </c>
      <c r="B31" s="10" t="s">
        <v>30</v>
      </c>
      <c r="C31" s="15">
        <v>21055516</v>
      </c>
      <c r="D31" s="15">
        <v>21055516</v>
      </c>
      <c r="E31" s="15">
        <v>12549000</v>
      </c>
      <c r="F31" s="15">
        <v>19095028.299999997</v>
      </c>
      <c r="G31" s="15">
        <f t="shared" si="0"/>
        <v>6546028.299999997</v>
      </c>
      <c r="H31" s="74">
        <f t="shared" si="1"/>
        <v>152.16374452147579</v>
      </c>
    </row>
    <row r="32" spans="1:8" ht="41.4" x14ac:dyDescent="0.3">
      <c r="A32" s="72">
        <v>18010100</v>
      </c>
      <c r="B32" s="10" t="s">
        <v>31</v>
      </c>
      <c r="C32" s="15">
        <v>18400</v>
      </c>
      <c r="D32" s="15">
        <v>18400</v>
      </c>
      <c r="E32" s="15">
        <v>13600</v>
      </c>
      <c r="F32" s="15">
        <v>27310.38</v>
      </c>
      <c r="G32" s="15">
        <f t="shared" si="0"/>
        <v>13710.380000000001</v>
      </c>
      <c r="H32" s="74">
        <f t="shared" si="1"/>
        <v>200.81161764705882</v>
      </c>
    </row>
    <row r="33" spans="1:8" ht="41.4" x14ac:dyDescent="0.3">
      <c r="A33" s="72">
        <v>18010200</v>
      </c>
      <c r="B33" s="10" t="s">
        <v>32</v>
      </c>
      <c r="C33" s="15">
        <v>33200</v>
      </c>
      <c r="D33" s="15">
        <v>33200</v>
      </c>
      <c r="E33" s="15">
        <v>1000</v>
      </c>
      <c r="F33" s="15">
        <v>679.73</v>
      </c>
      <c r="G33" s="15">
        <f t="shared" si="0"/>
        <v>-320.27</v>
      </c>
      <c r="H33" s="74">
        <f t="shared" si="1"/>
        <v>67.972999999999999</v>
      </c>
    </row>
    <row r="34" spans="1:8" ht="41.4" x14ac:dyDescent="0.3">
      <c r="A34" s="72">
        <v>18010300</v>
      </c>
      <c r="B34" s="10" t="s">
        <v>33</v>
      </c>
      <c r="C34" s="15">
        <v>29200</v>
      </c>
      <c r="D34" s="15">
        <v>29200</v>
      </c>
      <c r="E34" s="15">
        <v>100</v>
      </c>
      <c r="F34" s="15">
        <v>2242.64</v>
      </c>
      <c r="G34" s="15">
        <f t="shared" si="0"/>
        <v>2142.64</v>
      </c>
      <c r="H34" s="74">
        <f t="shared" si="1"/>
        <v>2242.64</v>
      </c>
    </row>
    <row r="35" spans="1:8" ht="41.4" x14ac:dyDescent="0.3">
      <c r="A35" s="72">
        <v>18010400</v>
      </c>
      <c r="B35" s="10" t="s">
        <v>34</v>
      </c>
      <c r="C35" s="15">
        <v>1173000</v>
      </c>
      <c r="D35" s="15">
        <v>1173000</v>
      </c>
      <c r="E35" s="15">
        <v>784000</v>
      </c>
      <c r="F35" s="15">
        <v>1104577.8500000001</v>
      </c>
      <c r="G35" s="15">
        <f t="shared" si="0"/>
        <v>320577.85000000009</v>
      </c>
      <c r="H35" s="74">
        <f t="shared" si="1"/>
        <v>140.8900318877551</v>
      </c>
    </row>
    <row r="36" spans="1:8" x14ac:dyDescent="0.3">
      <c r="A36" s="72">
        <v>18010500</v>
      </c>
      <c r="B36" s="10" t="s">
        <v>35</v>
      </c>
      <c r="C36" s="15">
        <v>3000900</v>
      </c>
      <c r="D36" s="15">
        <v>3000900</v>
      </c>
      <c r="E36" s="15">
        <v>1649700</v>
      </c>
      <c r="F36" s="15">
        <v>2594197.9700000002</v>
      </c>
      <c r="G36" s="15">
        <f t="shared" si="0"/>
        <v>944497.9700000002</v>
      </c>
      <c r="H36" s="74">
        <f t="shared" si="1"/>
        <v>157.25271079590232</v>
      </c>
    </row>
    <row r="37" spans="1:8" x14ac:dyDescent="0.3">
      <c r="A37" s="72">
        <v>18010600</v>
      </c>
      <c r="B37" s="10" t="s">
        <v>36</v>
      </c>
      <c r="C37" s="15">
        <v>13090416</v>
      </c>
      <c r="D37" s="15">
        <v>13090416</v>
      </c>
      <c r="E37" s="15">
        <v>7927300</v>
      </c>
      <c r="F37" s="15">
        <v>13255254.970000001</v>
      </c>
      <c r="G37" s="15">
        <f t="shared" si="0"/>
        <v>5327954.9700000007</v>
      </c>
      <c r="H37" s="74">
        <f t="shared" si="1"/>
        <v>167.21020990753473</v>
      </c>
    </row>
    <row r="38" spans="1:8" x14ac:dyDescent="0.3">
      <c r="A38" s="72">
        <v>18010700</v>
      </c>
      <c r="B38" s="10" t="s">
        <v>37</v>
      </c>
      <c r="C38" s="15">
        <v>1255000</v>
      </c>
      <c r="D38" s="15">
        <v>1255000</v>
      </c>
      <c r="E38" s="15">
        <v>587100</v>
      </c>
      <c r="F38" s="15">
        <v>461237.75</v>
      </c>
      <c r="G38" s="15">
        <f t="shared" si="0"/>
        <v>-125862.25</v>
      </c>
      <c r="H38" s="74">
        <f t="shared" si="1"/>
        <v>78.562042241526143</v>
      </c>
    </row>
    <row r="39" spans="1:8" x14ac:dyDescent="0.3">
      <c r="A39" s="72">
        <v>18010900</v>
      </c>
      <c r="B39" s="10" t="s">
        <v>38</v>
      </c>
      <c r="C39" s="15">
        <v>2357200</v>
      </c>
      <c r="D39" s="15">
        <v>2357200</v>
      </c>
      <c r="E39" s="15">
        <v>1515000</v>
      </c>
      <c r="F39" s="15">
        <v>1591193.68</v>
      </c>
      <c r="G39" s="15">
        <f t="shared" si="0"/>
        <v>76193.679999999935</v>
      </c>
      <c r="H39" s="74">
        <f t="shared" si="1"/>
        <v>105.02928580858087</v>
      </c>
    </row>
    <row r="40" spans="1:8" x14ac:dyDescent="0.3">
      <c r="A40" s="72">
        <v>18011000</v>
      </c>
      <c r="B40" s="10" t="s">
        <v>39</v>
      </c>
      <c r="C40" s="15">
        <v>17900</v>
      </c>
      <c r="D40" s="15">
        <v>17900</v>
      </c>
      <c r="E40" s="15">
        <v>17900</v>
      </c>
      <c r="F40" s="15">
        <v>0</v>
      </c>
      <c r="G40" s="15">
        <f t="shared" ref="G40:G71" si="2">F40-E40</f>
        <v>-17900</v>
      </c>
      <c r="H40" s="74">
        <f t="shared" ref="H40:H71" si="3">IF(E40=0,0,F40/E40*100)</f>
        <v>0</v>
      </c>
    </row>
    <row r="41" spans="1:8" x14ac:dyDescent="0.3">
      <c r="A41" s="72">
        <v>18011100</v>
      </c>
      <c r="B41" s="10" t="s">
        <v>40</v>
      </c>
      <c r="C41" s="15">
        <v>80300</v>
      </c>
      <c r="D41" s="15">
        <v>80300</v>
      </c>
      <c r="E41" s="15">
        <v>53300</v>
      </c>
      <c r="F41" s="15">
        <v>58333.33</v>
      </c>
      <c r="G41" s="15">
        <f t="shared" si="2"/>
        <v>5033.3300000000017</v>
      </c>
      <c r="H41" s="74">
        <f t="shared" si="3"/>
        <v>109.44339587242027</v>
      </c>
    </row>
    <row r="42" spans="1:8" x14ac:dyDescent="0.3">
      <c r="A42" s="72">
        <v>18050000</v>
      </c>
      <c r="B42" s="10" t="s">
        <v>41</v>
      </c>
      <c r="C42" s="15">
        <v>19381000</v>
      </c>
      <c r="D42" s="15">
        <v>19381000</v>
      </c>
      <c r="E42" s="15">
        <v>10205100</v>
      </c>
      <c r="F42" s="15">
        <v>8717571.0800000001</v>
      </c>
      <c r="G42" s="15">
        <f t="shared" si="2"/>
        <v>-1487528.92</v>
      </c>
      <c r="H42" s="74">
        <f t="shared" si="3"/>
        <v>85.423671301604102</v>
      </c>
    </row>
    <row r="43" spans="1:8" x14ac:dyDescent="0.3">
      <c r="A43" s="72">
        <v>18050300</v>
      </c>
      <c r="B43" s="10" t="s">
        <v>42</v>
      </c>
      <c r="C43" s="15">
        <v>500000</v>
      </c>
      <c r="D43" s="15">
        <v>500000</v>
      </c>
      <c r="E43" s="15">
        <v>364100</v>
      </c>
      <c r="F43" s="15">
        <v>185789.63</v>
      </c>
      <c r="G43" s="15">
        <f t="shared" si="2"/>
        <v>-178310.37</v>
      </c>
      <c r="H43" s="74">
        <f t="shared" si="3"/>
        <v>51.027088711892347</v>
      </c>
    </row>
    <row r="44" spans="1:8" x14ac:dyDescent="0.3">
      <c r="A44" s="72">
        <v>18050400</v>
      </c>
      <c r="B44" s="10" t="s">
        <v>43</v>
      </c>
      <c r="C44" s="15">
        <v>9100000</v>
      </c>
      <c r="D44" s="15">
        <v>9100000</v>
      </c>
      <c r="E44" s="15">
        <v>5348400</v>
      </c>
      <c r="F44" s="15">
        <v>4326982.38</v>
      </c>
      <c r="G44" s="15">
        <f t="shared" si="2"/>
        <v>-1021417.6200000001</v>
      </c>
      <c r="H44" s="74">
        <f t="shared" si="3"/>
        <v>80.902370428539371</v>
      </c>
    </row>
    <row r="45" spans="1:8" ht="69.599999999999994" thickBot="1" x14ac:dyDescent="0.35">
      <c r="A45" s="75">
        <v>18050500</v>
      </c>
      <c r="B45" s="87" t="s">
        <v>44</v>
      </c>
      <c r="C45" s="88">
        <v>9781000</v>
      </c>
      <c r="D45" s="88">
        <v>9781000</v>
      </c>
      <c r="E45" s="88">
        <v>4492600</v>
      </c>
      <c r="F45" s="88">
        <v>4204799.07</v>
      </c>
      <c r="G45" s="88">
        <f t="shared" si="2"/>
        <v>-287800.9299999997</v>
      </c>
      <c r="H45" s="89">
        <f t="shared" si="3"/>
        <v>93.593889284601346</v>
      </c>
    </row>
    <row r="46" spans="1:8" s="1" customFormat="1" ht="14.4" thickBot="1" x14ac:dyDescent="0.35">
      <c r="A46" s="83">
        <v>20000000</v>
      </c>
      <c r="B46" s="84" t="s">
        <v>45</v>
      </c>
      <c r="C46" s="85">
        <v>1075900</v>
      </c>
      <c r="D46" s="85">
        <v>1075900</v>
      </c>
      <c r="E46" s="85">
        <v>585200</v>
      </c>
      <c r="F46" s="85">
        <v>756818.51000000013</v>
      </c>
      <c r="G46" s="85">
        <f t="shared" si="2"/>
        <v>171618.51000000013</v>
      </c>
      <c r="H46" s="86">
        <f t="shared" si="3"/>
        <v>129.32647129186606</v>
      </c>
    </row>
    <row r="47" spans="1:8" x14ac:dyDescent="0.3">
      <c r="A47" s="79">
        <v>21000000</v>
      </c>
      <c r="B47" s="80" t="s">
        <v>46</v>
      </c>
      <c r="C47" s="81">
        <v>185700</v>
      </c>
      <c r="D47" s="81">
        <v>185700</v>
      </c>
      <c r="E47" s="81">
        <v>120100</v>
      </c>
      <c r="F47" s="81">
        <v>138972.77000000002</v>
      </c>
      <c r="G47" s="81">
        <f t="shared" si="2"/>
        <v>18872.770000000019</v>
      </c>
      <c r="H47" s="82">
        <f t="shared" si="3"/>
        <v>115.7142131557036</v>
      </c>
    </row>
    <row r="48" spans="1:8" x14ac:dyDescent="0.3">
      <c r="A48" s="72">
        <v>21080000</v>
      </c>
      <c r="B48" s="10" t="s">
        <v>47</v>
      </c>
      <c r="C48" s="15">
        <v>185700</v>
      </c>
      <c r="D48" s="15">
        <v>185700</v>
      </c>
      <c r="E48" s="15">
        <v>120100</v>
      </c>
      <c r="F48" s="15">
        <v>138972.77000000002</v>
      </c>
      <c r="G48" s="15">
        <f t="shared" si="2"/>
        <v>18872.770000000019</v>
      </c>
      <c r="H48" s="74">
        <f t="shared" si="3"/>
        <v>115.7142131557036</v>
      </c>
    </row>
    <row r="49" spans="1:8" x14ac:dyDescent="0.3">
      <c r="A49" s="72">
        <v>21081100</v>
      </c>
      <c r="B49" s="10" t="s">
        <v>48</v>
      </c>
      <c r="C49" s="15">
        <v>62200</v>
      </c>
      <c r="D49" s="15">
        <v>62200</v>
      </c>
      <c r="E49" s="15">
        <v>18300</v>
      </c>
      <c r="F49" s="15">
        <v>121592.77</v>
      </c>
      <c r="G49" s="15">
        <f t="shared" si="2"/>
        <v>103292.77</v>
      </c>
      <c r="H49" s="74">
        <f t="shared" si="3"/>
        <v>664.4413661202185</v>
      </c>
    </row>
    <row r="50" spans="1:8" ht="41.4" x14ac:dyDescent="0.3">
      <c r="A50" s="72">
        <v>21081500</v>
      </c>
      <c r="B50" s="10" t="s">
        <v>49</v>
      </c>
      <c r="C50" s="15">
        <v>123500</v>
      </c>
      <c r="D50" s="15">
        <v>123500</v>
      </c>
      <c r="E50" s="15">
        <v>101800</v>
      </c>
      <c r="F50" s="15">
        <v>17380</v>
      </c>
      <c r="G50" s="15">
        <f t="shared" si="2"/>
        <v>-84420</v>
      </c>
      <c r="H50" s="74">
        <f t="shared" si="3"/>
        <v>17.072691552062867</v>
      </c>
    </row>
    <row r="51" spans="1:8" ht="27.6" x14ac:dyDescent="0.3">
      <c r="A51" s="72">
        <v>22000000</v>
      </c>
      <c r="B51" s="10" t="s">
        <v>50</v>
      </c>
      <c r="C51" s="15">
        <v>890200</v>
      </c>
      <c r="D51" s="15">
        <v>890200</v>
      </c>
      <c r="E51" s="15">
        <v>465100</v>
      </c>
      <c r="F51" s="15">
        <v>534396.37</v>
      </c>
      <c r="G51" s="15">
        <f t="shared" si="2"/>
        <v>69296.37</v>
      </c>
      <c r="H51" s="74">
        <f t="shared" si="3"/>
        <v>114.89924102343582</v>
      </c>
    </row>
    <row r="52" spans="1:8" x14ac:dyDescent="0.3">
      <c r="A52" s="72">
        <v>22010000</v>
      </c>
      <c r="B52" s="10" t="s">
        <v>51</v>
      </c>
      <c r="C52" s="15">
        <v>708000</v>
      </c>
      <c r="D52" s="15">
        <v>708000</v>
      </c>
      <c r="E52" s="15">
        <v>390600</v>
      </c>
      <c r="F52" s="15">
        <v>460893.82</v>
      </c>
      <c r="G52" s="15">
        <f t="shared" si="2"/>
        <v>70293.820000000007</v>
      </c>
      <c r="H52" s="74">
        <f t="shared" si="3"/>
        <v>117.99636968766001</v>
      </c>
    </row>
    <row r="53" spans="1:8" ht="41.4" x14ac:dyDescent="0.3">
      <c r="A53" s="72">
        <v>22010300</v>
      </c>
      <c r="B53" s="10" t="s">
        <v>52</v>
      </c>
      <c r="C53" s="15">
        <v>44600</v>
      </c>
      <c r="D53" s="15">
        <v>44600</v>
      </c>
      <c r="E53" s="15">
        <v>21100</v>
      </c>
      <c r="F53" s="15">
        <v>47062</v>
      </c>
      <c r="G53" s="15">
        <f t="shared" si="2"/>
        <v>25962</v>
      </c>
      <c r="H53" s="74">
        <f t="shared" si="3"/>
        <v>223.04265402843603</v>
      </c>
    </row>
    <row r="54" spans="1:8" x14ac:dyDescent="0.3">
      <c r="A54" s="72">
        <v>22012500</v>
      </c>
      <c r="B54" s="10" t="s">
        <v>53</v>
      </c>
      <c r="C54" s="15">
        <v>447800</v>
      </c>
      <c r="D54" s="15">
        <v>447800</v>
      </c>
      <c r="E54" s="15">
        <v>259900</v>
      </c>
      <c r="F54" s="15">
        <v>253501.82</v>
      </c>
      <c r="G54" s="15">
        <f t="shared" si="2"/>
        <v>-6398.179999999993</v>
      </c>
      <c r="H54" s="74">
        <f t="shared" si="3"/>
        <v>97.538214697960754</v>
      </c>
    </row>
    <row r="55" spans="1:8" ht="27.6" x14ac:dyDescent="0.3">
      <c r="A55" s="72">
        <v>22012600</v>
      </c>
      <c r="B55" s="10" t="s">
        <v>54</v>
      </c>
      <c r="C55" s="15">
        <v>215600</v>
      </c>
      <c r="D55" s="15">
        <v>215600</v>
      </c>
      <c r="E55" s="15">
        <v>109600</v>
      </c>
      <c r="F55" s="15">
        <v>160330</v>
      </c>
      <c r="G55" s="15">
        <f t="shared" si="2"/>
        <v>50730</v>
      </c>
      <c r="H55" s="74">
        <f t="shared" si="3"/>
        <v>146.28649635036496</v>
      </c>
    </row>
    <row r="56" spans="1:8" x14ac:dyDescent="0.3">
      <c r="A56" s="72">
        <v>22090000</v>
      </c>
      <c r="B56" s="10" t="s">
        <v>55</v>
      </c>
      <c r="C56" s="15">
        <v>182200</v>
      </c>
      <c r="D56" s="15">
        <v>182200</v>
      </c>
      <c r="E56" s="15">
        <v>74500</v>
      </c>
      <c r="F56" s="15">
        <v>73502.55</v>
      </c>
      <c r="G56" s="15">
        <f t="shared" si="2"/>
        <v>-997.44999999999709</v>
      </c>
      <c r="H56" s="74">
        <f t="shared" si="3"/>
        <v>98.661140939597331</v>
      </c>
    </row>
    <row r="57" spans="1:8" ht="41.4" x14ac:dyDescent="0.3">
      <c r="A57" s="72">
        <v>22090100</v>
      </c>
      <c r="B57" s="10" t="s">
        <v>56</v>
      </c>
      <c r="C57" s="15">
        <v>182200</v>
      </c>
      <c r="D57" s="15">
        <v>182200</v>
      </c>
      <c r="E57" s="15">
        <v>74500</v>
      </c>
      <c r="F57" s="15">
        <v>71887.55</v>
      </c>
      <c r="G57" s="15">
        <f t="shared" si="2"/>
        <v>-2612.4499999999971</v>
      </c>
      <c r="H57" s="74">
        <f t="shared" si="3"/>
        <v>96.49335570469799</v>
      </c>
    </row>
    <row r="58" spans="1:8" ht="41.4" x14ac:dyDescent="0.3">
      <c r="A58" s="72">
        <v>22090400</v>
      </c>
      <c r="B58" s="10" t="s">
        <v>57</v>
      </c>
      <c r="C58" s="15">
        <v>0</v>
      </c>
      <c r="D58" s="15">
        <v>0</v>
      </c>
      <c r="E58" s="15">
        <v>0</v>
      </c>
      <c r="F58" s="15">
        <v>1615</v>
      </c>
      <c r="G58" s="15">
        <f t="shared" si="2"/>
        <v>1615</v>
      </c>
      <c r="H58" s="74">
        <f t="shared" si="3"/>
        <v>0</v>
      </c>
    </row>
    <row r="59" spans="1:8" x14ac:dyDescent="0.3">
      <c r="A59" s="72">
        <v>24000000</v>
      </c>
      <c r="B59" s="10" t="s">
        <v>58</v>
      </c>
      <c r="C59" s="15">
        <v>0</v>
      </c>
      <c r="D59" s="15">
        <v>0</v>
      </c>
      <c r="E59" s="15">
        <v>0</v>
      </c>
      <c r="F59" s="15">
        <v>83449.37</v>
      </c>
      <c r="G59" s="15">
        <f t="shared" si="2"/>
        <v>83449.37</v>
      </c>
      <c r="H59" s="74">
        <f t="shared" si="3"/>
        <v>0</v>
      </c>
    </row>
    <row r="60" spans="1:8" x14ac:dyDescent="0.3">
      <c r="A60" s="72">
        <v>24060000</v>
      </c>
      <c r="B60" s="10" t="s">
        <v>47</v>
      </c>
      <c r="C60" s="15">
        <v>0</v>
      </c>
      <c r="D60" s="15">
        <v>0</v>
      </c>
      <c r="E60" s="15">
        <v>0</v>
      </c>
      <c r="F60" s="15">
        <v>83449.37</v>
      </c>
      <c r="G60" s="15">
        <f t="shared" si="2"/>
        <v>83449.37</v>
      </c>
      <c r="H60" s="74">
        <f t="shared" si="3"/>
        <v>0</v>
      </c>
    </row>
    <row r="61" spans="1:8" x14ac:dyDescent="0.3">
      <c r="A61" s="72">
        <v>24060300</v>
      </c>
      <c r="B61" s="10" t="s">
        <v>47</v>
      </c>
      <c r="C61" s="15">
        <v>0</v>
      </c>
      <c r="D61" s="15">
        <v>0</v>
      </c>
      <c r="E61" s="15">
        <v>0</v>
      </c>
      <c r="F61" s="15">
        <v>32540.91</v>
      </c>
      <c r="G61" s="15">
        <f t="shared" si="2"/>
        <v>32540.91</v>
      </c>
      <c r="H61" s="74">
        <f t="shared" si="3"/>
        <v>0</v>
      </c>
    </row>
    <row r="62" spans="1:8" ht="69.599999999999994" thickBot="1" x14ac:dyDescent="0.35">
      <c r="A62" s="75">
        <v>24062200</v>
      </c>
      <c r="B62" s="87" t="s">
        <v>59</v>
      </c>
      <c r="C62" s="88">
        <v>0</v>
      </c>
      <c r="D62" s="88">
        <v>0</v>
      </c>
      <c r="E62" s="88">
        <v>0</v>
      </c>
      <c r="F62" s="88">
        <v>50908.46</v>
      </c>
      <c r="G62" s="88">
        <f t="shared" si="2"/>
        <v>50908.46</v>
      </c>
      <c r="H62" s="89">
        <f t="shared" si="3"/>
        <v>0</v>
      </c>
    </row>
    <row r="63" spans="1:8" s="1" customFormat="1" ht="14.4" thickBot="1" x14ac:dyDescent="0.35">
      <c r="A63" s="83">
        <v>30000000</v>
      </c>
      <c r="B63" s="84" t="s">
        <v>60</v>
      </c>
      <c r="C63" s="85">
        <v>0</v>
      </c>
      <c r="D63" s="85">
        <v>0</v>
      </c>
      <c r="E63" s="85">
        <v>0</v>
      </c>
      <c r="F63" s="85">
        <v>750</v>
      </c>
      <c r="G63" s="85">
        <f t="shared" si="2"/>
        <v>750</v>
      </c>
      <c r="H63" s="86">
        <f t="shared" si="3"/>
        <v>0</v>
      </c>
    </row>
    <row r="64" spans="1:8" x14ac:dyDescent="0.3">
      <c r="A64" s="79">
        <v>31000000</v>
      </c>
      <c r="B64" s="80" t="s">
        <v>61</v>
      </c>
      <c r="C64" s="81">
        <v>0</v>
      </c>
      <c r="D64" s="81">
        <v>0</v>
      </c>
      <c r="E64" s="81">
        <v>0</v>
      </c>
      <c r="F64" s="81">
        <v>750</v>
      </c>
      <c r="G64" s="81">
        <f t="shared" si="2"/>
        <v>750</v>
      </c>
      <c r="H64" s="82">
        <f t="shared" si="3"/>
        <v>0</v>
      </c>
    </row>
    <row r="65" spans="1:8" ht="69" x14ac:dyDescent="0.3">
      <c r="A65" s="72">
        <v>31010000</v>
      </c>
      <c r="B65" s="10" t="s">
        <v>62</v>
      </c>
      <c r="C65" s="15">
        <v>0</v>
      </c>
      <c r="D65" s="15">
        <v>0</v>
      </c>
      <c r="E65" s="15">
        <v>0</v>
      </c>
      <c r="F65" s="15">
        <v>750</v>
      </c>
      <c r="G65" s="15">
        <f t="shared" si="2"/>
        <v>750</v>
      </c>
      <c r="H65" s="74">
        <f t="shared" si="3"/>
        <v>0</v>
      </c>
    </row>
    <row r="66" spans="1:8" ht="69.599999999999994" thickBot="1" x14ac:dyDescent="0.35">
      <c r="A66" s="75">
        <v>31010200</v>
      </c>
      <c r="B66" s="87" t="s">
        <v>63</v>
      </c>
      <c r="C66" s="88">
        <v>0</v>
      </c>
      <c r="D66" s="88">
        <v>0</v>
      </c>
      <c r="E66" s="88">
        <v>0</v>
      </c>
      <c r="F66" s="88">
        <v>750</v>
      </c>
      <c r="G66" s="88">
        <f t="shared" si="2"/>
        <v>750</v>
      </c>
      <c r="H66" s="89">
        <f t="shared" si="3"/>
        <v>0</v>
      </c>
    </row>
    <row r="67" spans="1:8" s="1" customFormat="1" ht="14.4" thickBot="1" x14ac:dyDescent="0.35">
      <c r="A67" s="83">
        <v>40000000</v>
      </c>
      <c r="B67" s="84" t="s">
        <v>64</v>
      </c>
      <c r="C67" s="85">
        <v>51873825</v>
      </c>
      <c r="D67" s="85">
        <v>62234323</v>
      </c>
      <c r="E67" s="85">
        <v>38485178</v>
      </c>
      <c r="F67" s="85">
        <v>38003924</v>
      </c>
      <c r="G67" s="85">
        <f t="shared" si="2"/>
        <v>-481254</v>
      </c>
      <c r="H67" s="86">
        <f t="shared" si="3"/>
        <v>98.749508187281862</v>
      </c>
    </row>
    <row r="68" spans="1:8" x14ac:dyDescent="0.3">
      <c r="A68" s="79">
        <v>41000000</v>
      </c>
      <c r="B68" s="80" t="s">
        <v>65</v>
      </c>
      <c r="C68" s="81">
        <v>51873825</v>
      </c>
      <c r="D68" s="81">
        <v>62234323</v>
      </c>
      <c r="E68" s="81">
        <v>38485178</v>
      </c>
      <c r="F68" s="81">
        <v>38003924</v>
      </c>
      <c r="G68" s="81">
        <f t="shared" si="2"/>
        <v>-481254</v>
      </c>
      <c r="H68" s="82">
        <f t="shared" si="3"/>
        <v>98.749508187281862</v>
      </c>
    </row>
    <row r="69" spans="1:8" x14ac:dyDescent="0.3">
      <c r="A69" s="72">
        <v>41030000</v>
      </c>
      <c r="B69" s="10" t="s">
        <v>66</v>
      </c>
      <c r="C69" s="15">
        <v>48655900</v>
      </c>
      <c r="D69" s="15">
        <v>52809275</v>
      </c>
      <c r="E69" s="15">
        <v>31986913</v>
      </c>
      <c r="F69" s="15">
        <v>31986913</v>
      </c>
      <c r="G69" s="15">
        <f t="shared" si="2"/>
        <v>0</v>
      </c>
      <c r="H69" s="74">
        <f t="shared" si="3"/>
        <v>100</v>
      </c>
    </row>
    <row r="70" spans="1:8" ht="27.6" x14ac:dyDescent="0.3">
      <c r="A70" s="72">
        <v>41033900</v>
      </c>
      <c r="B70" s="10" t="s">
        <v>67</v>
      </c>
      <c r="C70" s="15">
        <v>48655900</v>
      </c>
      <c r="D70" s="15">
        <v>51554900</v>
      </c>
      <c r="E70" s="15">
        <v>31610600</v>
      </c>
      <c r="F70" s="15">
        <v>31610600</v>
      </c>
      <c r="G70" s="15">
        <f t="shared" si="2"/>
        <v>0</v>
      </c>
      <c r="H70" s="74">
        <f t="shared" si="3"/>
        <v>100</v>
      </c>
    </row>
    <row r="71" spans="1:8" ht="55.2" x14ac:dyDescent="0.3">
      <c r="A71" s="72">
        <v>41035500</v>
      </c>
      <c r="B71" s="10" t="s">
        <v>68</v>
      </c>
      <c r="C71" s="15">
        <v>0</v>
      </c>
      <c r="D71" s="15">
        <v>1254375</v>
      </c>
      <c r="E71" s="15">
        <v>376313</v>
      </c>
      <c r="F71" s="15">
        <v>376313</v>
      </c>
      <c r="G71" s="15">
        <f t="shared" si="2"/>
        <v>0</v>
      </c>
      <c r="H71" s="74">
        <f t="shared" si="3"/>
        <v>100</v>
      </c>
    </row>
    <row r="72" spans="1:8" ht="27.6" x14ac:dyDescent="0.3">
      <c r="A72" s="72">
        <v>41040000</v>
      </c>
      <c r="B72" s="10" t="s">
        <v>69</v>
      </c>
      <c r="C72" s="15">
        <v>836700</v>
      </c>
      <c r="D72" s="15">
        <v>1466400</v>
      </c>
      <c r="E72" s="15">
        <v>992062</v>
      </c>
      <c r="F72" s="15">
        <v>992062</v>
      </c>
      <c r="G72" s="15">
        <f t="shared" ref="G72:G81" si="4">F72-E72</f>
        <v>0</v>
      </c>
      <c r="H72" s="74">
        <f t="shared" ref="H72:H81" si="5">IF(E72=0,0,F72/E72*100)</f>
        <v>100</v>
      </c>
    </row>
    <row r="73" spans="1:8" ht="55.2" x14ac:dyDescent="0.3">
      <c r="A73" s="72">
        <v>41040200</v>
      </c>
      <c r="B73" s="10" t="s">
        <v>70</v>
      </c>
      <c r="C73" s="15">
        <v>836700</v>
      </c>
      <c r="D73" s="15">
        <v>1466400</v>
      </c>
      <c r="E73" s="15">
        <v>992062</v>
      </c>
      <c r="F73" s="15">
        <v>992062</v>
      </c>
      <c r="G73" s="15">
        <f t="shared" si="4"/>
        <v>0</v>
      </c>
      <c r="H73" s="74">
        <f t="shared" si="5"/>
        <v>100</v>
      </c>
    </row>
    <row r="74" spans="1:8" ht="27.6" x14ac:dyDescent="0.3">
      <c r="A74" s="72">
        <v>41050000</v>
      </c>
      <c r="B74" s="10" t="s">
        <v>71</v>
      </c>
      <c r="C74" s="15">
        <v>2381225</v>
      </c>
      <c r="D74" s="15">
        <v>7958648</v>
      </c>
      <c r="E74" s="15">
        <v>5506203</v>
      </c>
      <c r="F74" s="15">
        <v>5024949</v>
      </c>
      <c r="G74" s="15">
        <f t="shared" si="4"/>
        <v>-481254</v>
      </c>
      <c r="H74" s="74">
        <f t="shared" si="5"/>
        <v>91.259784646515939</v>
      </c>
    </row>
    <row r="75" spans="1:8" ht="41.4" x14ac:dyDescent="0.3">
      <c r="A75" s="72">
        <v>41051000</v>
      </c>
      <c r="B75" s="10" t="s">
        <v>72</v>
      </c>
      <c r="C75" s="15">
        <v>784740</v>
      </c>
      <c r="D75" s="15">
        <v>784740</v>
      </c>
      <c r="E75" s="15">
        <v>477529</v>
      </c>
      <c r="F75" s="15">
        <v>477529</v>
      </c>
      <c r="G75" s="15">
        <f t="shared" si="4"/>
        <v>0</v>
      </c>
      <c r="H75" s="74">
        <f t="shared" si="5"/>
        <v>100</v>
      </c>
    </row>
    <row r="76" spans="1:8" ht="55.2" x14ac:dyDescent="0.3">
      <c r="A76" s="72">
        <v>41051200</v>
      </c>
      <c r="B76" s="10" t="s">
        <v>73</v>
      </c>
      <c r="C76" s="15">
        <v>619585</v>
      </c>
      <c r="D76" s="15">
        <v>619585</v>
      </c>
      <c r="E76" s="15">
        <v>239768</v>
      </c>
      <c r="F76" s="15">
        <v>239768</v>
      </c>
      <c r="G76" s="15">
        <f t="shared" si="4"/>
        <v>0</v>
      </c>
      <c r="H76" s="74">
        <f t="shared" si="5"/>
        <v>100</v>
      </c>
    </row>
    <row r="77" spans="1:8" ht="55.2" x14ac:dyDescent="0.3">
      <c r="A77" s="72">
        <v>41051400</v>
      </c>
      <c r="B77" s="10" t="s">
        <v>74</v>
      </c>
      <c r="C77" s="15">
        <v>0</v>
      </c>
      <c r="D77" s="15">
        <v>666841</v>
      </c>
      <c r="E77" s="15">
        <v>279696</v>
      </c>
      <c r="F77" s="15">
        <v>279696</v>
      </c>
      <c r="G77" s="15">
        <f t="shared" si="4"/>
        <v>0</v>
      </c>
      <c r="H77" s="74">
        <f t="shared" si="5"/>
        <v>100</v>
      </c>
    </row>
    <row r="78" spans="1:8" x14ac:dyDescent="0.3">
      <c r="A78" s="72">
        <v>41053900</v>
      </c>
      <c r="B78" s="10" t="s">
        <v>75</v>
      </c>
      <c r="C78" s="15">
        <v>359100</v>
      </c>
      <c r="D78" s="15">
        <v>4960782</v>
      </c>
      <c r="E78" s="15">
        <v>3788410</v>
      </c>
      <c r="F78" s="15">
        <v>3307156</v>
      </c>
      <c r="G78" s="15">
        <f t="shared" si="4"/>
        <v>-481254</v>
      </c>
      <c r="H78" s="74">
        <f t="shared" si="5"/>
        <v>87.296675914169796</v>
      </c>
    </row>
    <row r="79" spans="1:8" ht="55.8" thickBot="1" x14ac:dyDescent="0.35">
      <c r="A79" s="72">
        <v>41055000</v>
      </c>
      <c r="B79" s="10" t="s">
        <v>76</v>
      </c>
      <c r="C79" s="15">
        <v>617800</v>
      </c>
      <c r="D79" s="15">
        <v>926700</v>
      </c>
      <c r="E79" s="15">
        <v>720800</v>
      </c>
      <c r="F79" s="15">
        <v>720800</v>
      </c>
      <c r="G79" s="15">
        <f t="shared" si="4"/>
        <v>0</v>
      </c>
      <c r="H79" s="74">
        <f t="shared" si="5"/>
        <v>100</v>
      </c>
    </row>
    <row r="80" spans="1:8" s="11" customFormat="1" ht="19.5" customHeight="1" thickBot="1" x14ac:dyDescent="0.35">
      <c r="A80" s="13"/>
      <c r="B80" s="12" t="s">
        <v>77</v>
      </c>
      <c r="C80" s="13">
        <v>121434616</v>
      </c>
      <c r="D80" s="13">
        <v>121434616</v>
      </c>
      <c r="E80" s="13">
        <v>63587400</v>
      </c>
      <c r="F80" s="13">
        <v>65345894.57</v>
      </c>
      <c r="G80" s="13">
        <f t="shared" si="4"/>
        <v>1758494.5700000003</v>
      </c>
      <c r="H80" s="24">
        <f t="shared" si="5"/>
        <v>102.76547644659162</v>
      </c>
    </row>
    <row r="81" spans="1:8" s="11" customFormat="1" ht="18.75" customHeight="1" thickBot="1" x14ac:dyDescent="0.35">
      <c r="A81" s="12"/>
      <c r="B81" s="12" t="s">
        <v>78</v>
      </c>
      <c r="C81" s="12">
        <v>173308441</v>
      </c>
      <c r="D81" s="12">
        <v>183668939</v>
      </c>
      <c r="E81" s="12">
        <v>102072578</v>
      </c>
      <c r="F81" s="12">
        <v>103349818.56999999</v>
      </c>
      <c r="G81" s="12">
        <f t="shared" si="4"/>
        <v>1277240.5699999928</v>
      </c>
      <c r="H81" s="14">
        <f t="shared" si="5"/>
        <v>101.25130627150418</v>
      </c>
    </row>
    <row r="82" spans="1:8" ht="28.2" thickBot="1" x14ac:dyDescent="0.35">
      <c r="A82" s="90" t="s">
        <v>1</v>
      </c>
      <c r="B82" s="91" t="s">
        <v>103</v>
      </c>
      <c r="C82" s="76" t="s">
        <v>2</v>
      </c>
      <c r="D82" s="76" t="s">
        <v>3</v>
      </c>
      <c r="E82" s="76" t="s">
        <v>4</v>
      </c>
      <c r="F82" s="77" t="s">
        <v>5</v>
      </c>
      <c r="G82" s="77" t="s">
        <v>6</v>
      </c>
      <c r="H82" s="78" t="s">
        <v>7</v>
      </c>
    </row>
    <row r="83" spans="1:8" ht="14.4" thickBot="1" x14ac:dyDescent="0.35">
      <c r="A83" s="83">
        <v>10000000</v>
      </c>
      <c r="B83" s="92" t="s">
        <v>8</v>
      </c>
      <c r="C83" s="85">
        <v>79300</v>
      </c>
      <c r="D83" s="85">
        <v>79300</v>
      </c>
      <c r="E83" s="85">
        <v>34500</v>
      </c>
      <c r="F83" s="85">
        <v>39275.68</v>
      </c>
      <c r="G83" s="85">
        <v>4775.68</v>
      </c>
      <c r="H83" s="86">
        <v>113.84255072463769</v>
      </c>
    </row>
    <row r="84" spans="1:8" x14ac:dyDescent="0.3">
      <c r="A84" s="79">
        <v>19000000</v>
      </c>
      <c r="B84" s="80" t="s">
        <v>83</v>
      </c>
      <c r="C84" s="81">
        <v>79300</v>
      </c>
      <c r="D84" s="81">
        <v>79300</v>
      </c>
      <c r="E84" s="81">
        <v>34500</v>
      </c>
      <c r="F84" s="81">
        <v>39275.68</v>
      </c>
      <c r="G84" s="81">
        <v>4775.68</v>
      </c>
      <c r="H84" s="82">
        <v>113.84255072463769</v>
      </c>
    </row>
    <row r="85" spans="1:8" x14ac:dyDescent="0.3">
      <c r="A85" s="72">
        <v>19010000</v>
      </c>
      <c r="B85" s="10" t="s">
        <v>84</v>
      </c>
      <c r="C85" s="15">
        <v>79300</v>
      </c>
      <c r="D85" s="15">
        <v>79300</v>
      </c>
      <c r="E85" s="15">
        <v>34500</v>
      </c>
      <c r="F85" s="15">
        <v>39275.68</v>
      </c>
      <c r="G85" s="15">
        <v>4775.68</v>
      </c>
      <c r="H85" s="74">
        <v>113.84255072463769</v>
      </c>
    </row>
    <row r="86" spans="1:8" ht="55.2" x14ac:dyDescent="0.3">
      <c r="A86" s="72">
        <v>19010100</v>
      </c>
      <c r="B86" s="10" t="s">
        <v>85</v>
      </c>
      <c r="C86" s="15">
        <v>50800</v>
      </c>
      <c r="D86" s="15">
        <v>50800</v>
      </c>
      <c r="E86" s="15">
        <v>19000</v>
      </c>
      <c r="F86" s="15">
        <v>19537.09</v>
      </c>
      <c r="G86" s="15">
        <v>537.09000000000015</v>
      </c>
      <c r="H86" s="74">
        <v>102.82678947368422</v>
      </c>
    </row>
    <row r="87" spans="1:8" ht="27.6" x14ac:dyDescent="0.3">
      <c r="A87" s="72">
        <v>19010200</v>
      </c>
      <c r="B87" s="10" t="s">
        <v>86</v>
      </c>
      <c r="C87" s="15">
        <v>10100</v>
      </c>
      <c r="D87" s="15">
        <v>10100</v>
      </c>
      <c r="E87" s="15">
        <v>7000</v>
      </c>
      <c r="F87" s="15">
        <v>4757.5200000000004</v>
      </c>
      <c r="G87" s="15">
        <v>-2242.4799999999996</v>
      </c>
      <c r="H87" s="74">
        <v>67.964571428571432</v>
      </c>
    </row>
    <row r="88" spans="1:8" ht="55.2" x14ac:dyDescent="0.3">
      <c r="A88" s="72">
        <v>19010300</v>
      </c>
      <c r="B88" s="10" t="s">
        <v>87</v>
      </c>
      <c r="C88" s="15">
        <v>18400</v>
      </c>
      <c r="D88" s="15">
        <v>18400</v>
      </c>
      <c r="E88" s="15">
        <v>8500</v>
      </c>
      <c r="F88" s="15">
        <v>14981.07</v>
      </c>
      <c r="G88" s="15">
        <v>6481.07</v>
      </c>
      <c r="H88" s="74">
        <v>176.24788235294119</v>
      </c>
    </row>
    <row r="89" spans="1:8" x14ac:dyDescent="0.3">
      <c r="A89" s="72">
        <v>20000000</v>
      </c>
      <c r="B89" s="10" t="s">
        <v>45</v>
      </c>
      <c r="C89" s="16">
        <v>1817959</v>
      </c>
      <c r="D89" s="16">
        <v>8775429</v>
      </c>
      <c r="E89" s="16">
        <v>5119000.25</v>
      </c>
      <c r="F89" s="16">
        <v>7719781.959999999</v>
      </c>
      <c r="G89" s="16">
        <v>2600781.709999999</v>
      </c>
      <c r="H89" s="73">
        <v>150.80643842515926</v>
      </c>
    </row>
    <row r="90" spans="1:8" x14ac:dyDescent="0.3">
      <c r="A90" s="72">
        <v>21000000</v>
      </c>
      <c r="B90" s="10" t="s">
        <v>46</v>
      </c>
      <c r="C90" s="15">
        <v>0</v>
      </c>
      <c r="D90" s="15">
        <v>0</v>
      </c>
      <c r="E90" s="15">
        <v>0</v>
      </c>
      <c r="F90" s="15">
        <v>87646.5</v>
      </c>
      <c r="G90" s="15">
        <v>87646.5</v>
      </c>
      <c r="H90" s="74">
        <v>0</v>
      </c>
    </row>
    <row r="91" spans="1:8" ht="41.4" x14ac:dyDescent="0.3">
      <c r="A91" s="72">
        <v>21110000</v>
      </c>
      <c r="B91" s="10" t="s">
        <v>88</v>
      </c>
      <c r="C91" s="15">
        <v>0</v>
      </c>
      <c r="D91" s="15">
        <v>0</v>
      </c>
      <c r="E91" s="15">
        <v>0</v>
      </c>
      <c r="F91" s="15">
        <v>87646.5</v>
      </c>
      <c r="G91" s="15">
        <v>87646.5</v>
      </c>
      <c r="H91" s="74">
        <v>0</v>
      </c>
    </row>
    <row r="92" spans="1:8" x14ac:dyDescent="0.3">
      <c r="A92" s="72">
        <v>24000000</v>
      </c>
      <c r="B92" s="10" t="s">
        <v>58</v>
      </c>
      <c r="C92" s="15">
        <v>0</v>
      </c>
      <c r="D92" s="15">
        <v>0</v>
      </c>
      <c r="E92" s="15">
        <v>0</v>
      </c>
      <c r="F92" s="15">
        <v>9859.77</v>
      </c>
      <c r="G92" s="15">
        <v>9859.77</v>
      </c>
      <c r="H92" s="74">
        <v>0</v>
      </c>
    </row>
    <row r="93" spans="1:8" x14ac:dyDescent="0.3">
      <c r="A93" s="72">
        <v>24060000</v>
      </c>
      <c r="B93" s="10" t="s">
        <v>47</v>
      </c>
      <c r="C93" s="15">
        <v>0</v>
      </c>
      <c r="D93" s="15">
        <v>0</v>
      </c>
      <c r="E93" s="15">
        <v>0</v>
      </c>
      <c r="F93" s="15">
        <v>9859.77</v>
      </c>
      <c r="G93" s="15">
        <v>9859.77</v>
      </c>
      <c r="H93" s="74">
        <v>0</v>
      </c>
    </row>
    <row r="94" spans="1:8" ht="55.2" x14ac:dyDescent="0.3">
      <c r="A94" s="72">
        <v>24062100</v>
      </c>
      <c r="B94" s="10" t="s">
        <v>89</v>
      </c>
      <c r="C94" s="15">
        <v>0</v>
      </c>
      <c r="D94" s="15">
        <v>0</v>
      </c>
      <c r="E94" s="15">
        <v>0</v>
      </c>
      <c r="F94" s="15">
        <v>9859.77</v>
      </c>
      <c r="G94" s="15">
        <v>9859.77</v>
      </c>
      <c r="H94" s="74">
        <v>0</v>
      </c>
    </row>
    <row r="95" spans="1:8" x14ac:dyDescent="0.3">
      <c r="A95" s="72">
        <v>25000000</v>
      </c>
      <c r="B95" s="10" t="s">
        <v>90</v>
      </c>
      <c r="C95" s="15">
        <v>1817959</v>
      </c>
      <c r="D95" s="15">
        <v>8775429</v>
      </c>
      <c r="E95" s="15">
        <v>5119000.25</v>
      </c>
      <c r="F95" s="15">
        <v>7622275.6899999995</v>
      </c>
      <c r="G95" s="15">
        <v>2503275.4399999995</v>
      </c>
      <c r="H95" s="74">
        <v>148.90164715268378</v>
      </c>
    </row>
    <row r="96" spans="1:8" ht="27.6" x14ac:dyDescent="0.3">
      <c r="A96" s="72">
        <v>25010000</v>
      </c>
      <c r="B96" s="10" t="s">
        <v>91</v>
      </c>
      <c r="C96" s="15">
        <v>1817959</v>
      </c>
      <c r="D96" s="15">
        <v>1851802.4</v>
      </c>
      <c r="E96" s="15">
        <v>1080218.06</v>
      </c>
      <c r="F96" s="15">
        <v>698368.09</v>
      </c>
      <c r="G96" s="15">
        <v>-381849.97000000009</v>
      </c>
      <c r="H96" s="74">
        <v>64.650658590173904</v>
      </c>
    </row>
    <row r="97" spans="1:8" ht="27.6" x14ac:dyDescent="0.3">
      <c r="A97" s="72">
        <v>25010100</v>
      </c>
      <c r="B97" s="10" t="s">
        <v>92</v>
      </c>
      <c r="C97" s="15">
        <v>1784323</v>
      </c>
      <c r="D97" s="15">
        <v>1784323</v>
      </c>
      <c r="E97" s="15">
        <v>1040855.08</v>
      </c>
      <c r="F97" s="15">
        <v>634166.27</v>
      </c>
      <c r="G97" s="15">
        <v>-406688.80999999994</v>
      </c>
      <c r="H97" s="74">
        <v>60.927431895706377</v>
      </c>
    </row>
    <row r="98" spans="1:8" ht="41.4" x14ac:dyDescent="0.3">
      <c r="A98" s="72">
        <v>25010300</v>
      </c>
      <c r="B98" s="10" t="s">
        <v>93</v>
      </c>
      <c r="C98" s="15">
        <v>33636</v>
      </c>
      <c r="D98" s="15">
        <v>33636</v>
      </c>
      <c r="E98" s="15">
        <v>19621</v>
      </c>
      <c r="F98" s="15">
        <v>18469.97</v>
      </c>
      <c r="G98" s="15">
        <v>-1151.0299999999988</v>
      </c>
      <c r="H98" s="74">
        <v>94.13368329850671</v>
      </c>
    </row>
    <row r="99" spans="1:8" ht="41.4" x14ac:dyDescent="0.3">
      <c r="A99" s="72">
        <v>25010400</v>
      </c>
      <c r="B99" s="10" t="s">
        <v>94</v>
      </c>
      <c r="C99" s="15">
        <v>0</v>
      </c>
      <c r="D99" s="15">
        <v>33843.399999999994</v>
      </c>
      <c r="E99" s="15">
        <v>19741.98</v>
      </c>
      <c r="F99" s="15">
        <v>45731.85</v>
      </c>
      <c r="G99" s="15">
        <v>25989.87</v>
      </c>
      <c r="H99" s="74">
        <v>231.64773746098416</v>
      </c>
    </row>
    <row r="100" spans="1:8" ht="27.6" x14ac:dyDescent="0.3">
      <c r="A100" s="72">
        <v>25020000</v>
      </c>
      <c r="B100" s="10" t="s">
        <v>95</v>
      </c>
      <c r="C100" s="15">
        <v>0</v>
      </c>
      <c r="D100" s="15">
        <v>6923626.5999999996</v>
      </c>
      <c r="E100" s="15">
        <v>4038782.1899999995</v>
      </c>
      <c r="F100" s="15">
        <v>6923907.5999999996</v>
      </c>
      <c r="G100" s="15">
        <v>2885125.41</v>
      </c>
      <c r="H100" s="74">
        <v>171.43552868841388</v>
      </c>
    </row>
    <row r="101" spans="1:8" x14ac:dyDescent="0.3">
      <c r="A101" s="72">
        <v>25020100</v>
      </c>
      <c r="B101" s="10" t="s">
        <v>96</v>
      </c>
      <c r="C101" s="15">
        <v>0</v>
      </c>
      <c r="D101" s="15">
        <v>3019057.59</v>
      </c>
      <c r="E101" s="15">
        <v>1761116.93</v>
      </c>
      <c r="F101" s="15">
        <v>3019338.59</v>
      </c>
      <c r="G101" s="15">
        <v>1258221.6599999999</v>
      </c>
      <c r="H101" s="74">
        <v>171.44452696846199</v>
      </c>
    </row>
    <row r="102" spans="1:8" ht="82.8" x14ac:dyDescent="0.3">
      <c r="A102" s="72">
        <v>25020200</v>
      </c>
      <c r="B102" s="10" t="s">
        <v>97</v>
      </c>
      <c r="C102" s="15">
        <v>0</v>
      </c>
      <c r="D102" s="15">
        <v>3904569.01</v>
      </c>
      <c r="E102" s="15">
        <v>2277665.2599999998</v>
      </c>
      <c r="F102" s="15">
        <v>3904569.01</v>
      </c>
      <c r="G102" s="15">
        <v>1626903.75</v>
      </c>
      <c r="H102" s="74">
        <v>171.4285711149671</v>
      </c>
    </row>
    <row r="103" spans="1:8" x14ac:dyDescent="0.3">
      <c r="A103" s="72">
        <v>30000000</v>
      </c>
      <c r="B103" s="10" t="s">
        <v>60</v>
      </c>
      <c r="C103" s="15">
        <v>100000</v>
      </c>
      <c r="D103" s="15">
        <v>100000</v>
      </c>
      <c r="E103" s="15">
        <v>0</v>
      </c>
      <c r="F103" s="15">
        <v>47326.92</v>
      </c>
      <c r="G103" s="15">
        <v>47326.92</v>
      </c>
      <c r="H103" s="74">
        <v>0</v>
      </c>
    </row>
    <row r="104" spans="1:8" x14ac:dyDescent="0.3">
      <c r="A104" s="72">
        <v>33000000</v>
      </c>
      <c r="B104" s="10" t="s">
        <v>98</v>
      </c>
      <c r="C104" s="15">
        <v>100000</v>
      </c>
      <c r="D104" s="15">
        <v>100000</v>
      </c>
      <c r="E104" s="15">
        <v>0</v>
      </c>
      <c r="F104" s="15">
        <v>47326.92</v>
      </c>
      <c r="G104" s="15">
        <v>47326.92</v>
      </c>
      <c r="H104" s="74">
        <v>0</v>
      </c>
    </row>
    <row r="105" spans="1:8" x14ac:dyDescent="0.3">
      <c r="A105" s="72">
        <v>33010000</v>
      </c>
      <c r="B105" s="10" t="s">
        <v>99</v>
      </c>
      <c r="C105" s="15">
        <v>100000</v>
      </c>
      <c r="D105" s="15">
        <v>100000</v>
      </c>
      <c r="E105" s="15">
        <v>0</v>
      </c>
      <c r="F105" s="15">
        <v>47326.92</v>
      </c>
      <c r="G105" s="15">
        <v>47326.92</v>
      </c>
      <c r="H105" s="74">
        <v>0</v>
      </c>
    </row>
    <row r="106" spans="1:8" ht="69" x14ac:dyDescent="0.3">
      <c r="A106" s="72">
        <v>33010100</v>
      </c>
      <c r="B106" s="10" t="s">
        <v>100</v>
      </c>
      <c r="C106" s="15">
        <v>100000</v>
      </c>
      <c r="D106" s="15">
        <v>100000</v>
      </c>
      <c r="E106" s="15">
        <v>0</v>
      </c>
      <c r="F106" s="15">
        <v>47326.92</v>
      </c>
      <c r="G106" s="15">
        <v>47326.92</v>
      </c>
      <c r="H106" s="74">
        <v>0</v>
      </c>
    </row>
    <row r="107" spans="1:8" x14ac:dyDescent="0.3">
      <c r="A107" s="72">
        <v>40000000</v>
      </c>
      <c r="B107" s="10" t="s">
        <v>64</v>
      </c>
      <c r="C107" s="16">
        <v>0</v>
      </c>
      <c r="D107" s="16">
        <v>1259179</v>
      </c>
      <c r="E107" s="16">
        <v>1259179</v>
      </c>
      <c r="F107" s="16">
        <v>1259179</v>
      </c>
      <c r="G107" s="16">
        <v>0</v>
      </c>
      <c r="H107" s="73">
        <v>100</v>
      </c>
    </row>
    <row r="108" spans="1:8" x14ac:dyDescent="0.3">
      <c r="A108" s="72">
        <v>41000000</v>
      </c>
      <c r="B108" s="10" t="s">
        <v>65</v>
      </c>
      <c r="C108" s="15">
        <v>0</v>
      </c>
      <c r="D108" s="15">
        <v>1259179</v>
      </c>
      <c r="E108" s="15">
        <v>1259179</v>
      </c>
      <c r="F108" s="15">
        <v>1259179</v>
      </c>
      <c r="G108" s="15">
        <v>0</v>
      </c>
      <c r="H108" s="74">
        <v>100</v>
      </c>
    </row>
    <row r="109" spans="1:8" ht="27.6" x14ac:dyDescent="0.3">
      <c r="A109" s="72">
        <v>41050000</v>
      </c>
      <c r="B109" s="10" t="s">
        <v>71</v>
      </c>
      <c r="C109" s="15">
        <v>0</v>
      </c>
      <c r="D109" s="15">
        <v>1259179</v>
      </c>
      <c r="E109" s="15">
        <v>1259179</v>
      </c>
      <c r="F109" s="15">
        <v>1259179</v>
      </c>
      <c r="G109" s="15">
        <v>0</v>
      </c>
      <c r="H109" s="74">
        <v>100</v>
      </c>
    </row>
    <row r="110" spans="1:8" ht="14.4" thickBot="1" x14ac:dyDescent="0.35">
      <c r="A110" s="75">
        <v>41053900</v>
      </c>
      <c r="B110" s="10" t="s">
        <v>75</v>
      </c>
      <c r="C110" s="15">
        <v>0</v>
      </c>
      <c r="D110" s="15">
        <v>1259179</v>
      </c>
      <c r="E110" s="15">
        <v>1259179</v>
      </c>
      <c r="F110" s="15">
        <v>1259179</v>
      </c>
      <c r="G110" s="15">
        <v>0</v>
      </c>
      <c r="H110" s="74">
        <v>100</v>
      </c>
    </row>
    <row r="111" spans="1:8" ht="21.75" customHeight="1" thickBot="1" x14ac:dyDescent="0.35">
      <c r="A111" s="29"/>
      <c r="B111" s="12" t="s">
        <v>77</v>
      </c>
      <c r="C111" s="14">
        <v>1997259</v>
      </c>
      <c r="D111" s="14">
        <v>8954729</v>
      </c>
      <c r="E111" s="14">
        <v>5153500.25</v>
      </c>
      <c r="F111" s="14">
        <v>7806384.5599999996</v>
      </c>
      <c r="G111" s="14">
        <v>2652884.3099999996</v>
      </c>
      <c r="H111" s="14">
        <v>151.4773296071927</v>
      </c>
    </row>
    <row r="112" spans="1:8" ht="18.75" customHeight="1" thickBot="1" x14ac:dyDescent="0.35">
      <c r="A112" s="30"/>
      <c r="B112" s="17" t="s">
        <v>78</v>
      </c>
      <c r="C112" s="24">
        <v>1997259</v>
      </c>
      <c r="D112" s="24">
        <v>10213908</v>
      </c>
      <c r="E112" s="24">
        <v>6412679.25</v>
      </c>
      <c r="F112" s="24">
        <v>9065563.5599999987</v>
      </c>
      <c r="G112" s="24">
        <v>2652884.3099999987</v>
      </c>
      <c r="H112" s="24">
        <v>141.36935914890799</v>
      </c>
    </row>
    <row r="113" spans="1:8" ht="26.25" customHeight="1" thickBot="1" x14ac:dyDescent="0.35">
      <c r="A113" s="17"/>
      <c r="B113" s="21" t="s">
        <v>104</v>
      </c>
      <c r="C113" s="24">
        <f>C80+C111</f>
        <v>123431875</v>
      </c>
      <c r="D113" s="24">
        <f t="shared" ref="D113:G113" si="6">D80+D111</f>
        <v>130389345</v>
      </c>
      <c r="E113" s="24">
        <f t="shared" si="6"/>
        <v>68740900.25</v>
      </c>
      <c r="F113" s="24">
        <f t="shared" si="6"/>
        <v>73152279.129999995</v>
      </c>
      <c r="G113" s="24">
        <f t="shared" si="6"/>
        <v>4411378.88</v>
      </c>
      <c r="H113" s="24">
        <f>F113/E113%</f>
        <v>106.4174005053127</v>
      </c>
    </row>
    <row r="114" spans="1:8" ht="26.25" customHeight="1" thickBot="1" x14ac:dyDescent="0.35">
      <c r="A114" s="12"/>
      <c r="B114" s="20" t="s">
        <v>105</v>
      </c>
      <c r="C114" s="14">
        <f>C112+C81</f>
        <v>175305700</v>
      </c>
      <c r="D114" s="14">
        <f t="shared" ref="D114:G114" si="7">D112+D81</f>
        <v>193882847</v>
      </c>
      <c r="E114" s="14">
        <f t="shared" si="7"/>
        <v>108485257.25</v>
      </c>
      <c r="F114" s="14">
        <f t="shared" si="7"/>
        <v>112415382.13</v>
      </c>
      <c r="G114" s="14">
        <f t="shared" si="7"/>
        <v>3930124.8799999915</v>
      </c>
      <c r="H114" s="14">
        <f>F114/E114%</f>
        <v>103.6227271609295</v>
      </c>
    </row>
    <row r="118" spans="1:8" ht="14.4" x14ac:dyDescent="0.3">
      <c r="A118" s="31"/>
      <c r="B118" s="25" t="s">
        <v>106</v>
      </c>
      <c r="C118" s="26"/>
      <c r="D118" s="26"/>
      <c r="E118" s="26"/>
      <c r="F118" s="26" t="s">
        <v>107</v>
      </c>
      <c r="G118" s="19"/>
    </row>
    <row r="120" spans="1:8" x14ac:dyDescent="0.3">
      <c r="F120" s="37">
        <f>E110+E67</f>
        <v>39744357</v>
      </c>
      <c r="G120" s="37">
        <f>F110+F67</f>
        <v>39263103</v>
      </c>
      <c r="H120" s="18">
        <f>G120/F120%</f>
        <v>98.789126214823398</v>
      </c>
    </row>
  </sheetData>
  <mergeCells count="1">
    <mergeCell ref="A4:H4"/>
  </mergeCells>
  <pageMargins left="0.59055118110236227" right="0.19685039370078741" top="0.19685039370078741" bottom="0.19685039370078741" header="0" footer="0"/>
  <pageSetup paperSize="9" scale="75" fitToHeight="50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6"/>
  <sheetViews>
    <sheetView zoomScaleNormal="100" workbookViewId="0">
      <selection activeCell="D3" sqref="D3"/>
    </sheetView>
  </sheetViews>
  <sheetFormatPr defaultRowHeight="13.8" x14ac:dyDescent="0.3"/>
  <cols>
    <col min="1" max="1" width="6" customWidth="1"/>
    <col min="2" max="2" width="47" style="35" customWidth="1"/>
    <col min="3" max="3" width="14.109375" customWidth="1"/>
    <col min="4" max="4" width="14.33203125" customWidth="1"/>
    <col min="5" max="5" width="14.109375" customWidth="1"/>
    <col min="6" max="6" width="13.88671875" customWidth="1"/>
  </cols>
  <sheetData>
    <row r="1" spans="1:7" x14ac:dyDescent="0.3">
      <c r="A1" s="32"/>
      <c r="C1" s="32"/>
      <c r="D1" s="34" t="s">
        <v>108</v>
      </c>
      <c r="E1" s="34"/>
      <c r="F1" s="34"/>
      <c r="G1" s="34"/>
    </row>
    <row r="2" spans="1:7" x14ac:dyDescent="0.3">
      <c r="A2" s="32"/>
      <c r="C2" s="32"/>
      <c r="D2" s="34" t="s">
        <v>81</v>
      </c>
      <c r="E2" s="34"/>
      <c r="F2" s="34"/>
      <c r="G2" s="34"/>
    </row>
    <row r="3" spans="1:7" x14ac:dyDescent="0.3">
      <c r="A3" s="32"/>
      <c r="C3" s="32"/>
      <c r="D3" s="96" t="s">
        <v>259</v>
      </c>
      <c r="E3" s="34"/>
      <c r="F3" s="34"/>
      <c r="G3" s="34"/>
    </row>
    <row r="4" spans="1:7" x14ac:dyDescent="0.3">
      <c r="A4" s="94" t="s">
        <v>109</v>
      </c>
      <c r="B4" s="95"/>
      <c r="C4" s="95"/>
      <c r="D4" s="95"/>
      <c r="E4" s="95"/>
      <c r="F4" s="95"/>
      <c r="G4" s="95"/>
    </row>
    <row r="5" spans="1:7" ht="14.4" thickBot="1" x14ac:dyDescent="0.35">
      <c r="A5" s="32" t="s">
        <v>110</v>
      </c>
      <c r="C5" s="32"/>
      <c r="D5" s="32"/>
      <c r="E5" s="32"/>
      <c r="F5" s="32" t="s">
        <v>111</v>
      </c>
      <c r="G5" s="32"/>
    </row>
    <row r="6" spans="1:7" ht="69" x14ac:dyDescent="0.3">
      <c r="A6" s="38" t="s">
        <v>112</v>
      </c>
      <c r="B6" s="39" t="s">
        <v>113</v>
      </c>
      <c r="C6" s="39" t="s">
        <v>114</v>
      </c>
      <c r="D6" s="39" t="s">
        <v>115</v>
      </c>
      <c r="E6" s="39" t="s">
        <v>116</v>
      </c>
      <c r="F6" s="39" t="s">
        <v>117</v>
      </c>
      <c r="G6" s="40" t="s">
        <v>118</v>
      </c>
    </row>
    <row r="7" spans="1:7" ht="14.4" thickBot="1" x14ac:dyDescent="0.35">
      <c r="A7" s="43">
        <v>1</v>
      </c>
      <c r="B7" s="44">
        <v>2</v>
      </c>
      <c r="C7" s="44">
        <v>3</v>
      </c>
      <c r="D7" s="44">
        <v>4</v>
      </c>
      <c r="E7" s="44">
        <v>5</v>
      </c>
      <c r="F7" s="44">
        <v>8</v>
      </c>
      <c r="G7" s="45">
        <v>16</v>
      </c>
    </row>
    <row r="8" spans="1:7" ht="14.4" thickBot="1" x14ac:dyDescent="0.35">
      <c r="A8" s="50" t="s">
        <v>119</v>
      </c>
      <c r="B8" s="51" t="s">
        <v>120</v>
      </c>
      <c r="C8" s="52">
        <v>39254041</v>
      </c>
      <c r="D8" s="52">
        <v>30178235</v>
      </c>
      <c r="E8" s="52">
        <v>19187872</v>
      </c>
      <c r="F8" s="52">
        <v>15337403.23</v>
      </c>
      <c r="G8" s="53">
        <v>79.932799374521579</v>
      </c>
    </row>
    <row r="9" spans="1:7" ht="55.2" x14ac:dyDescent="0.3">
      <c r="A9" s="46" t="s">
        <v>121</v>
      </c>
      <c r="B9" s="47" t="s">
        <v>122</v>
      </c>
      <c r="C9" s="48">
        <v>18709000</v>
      </c>
      <c r="D9" s="48">
        <v>16619668</v>
      </c>
      <c r="E9" s="48">
        <v>10267252</v>
      </c>
      <c r="F9" s="48">
        <v>8866653.0399999991</v>
      </c>
      <c r="G9" s="49">
        <v>86.358580075759306</v>
      </c>
    </row>
    <row r="10" spans="1:7" x14ac:dyDescent="0.3">
      <c r="A10" s="41" t="s">
        <v>123</v>
      </c>
      <c r="B10" s="36" t="s">
        <v>124</v>
      </c>
      <c r="C10" s="33">
        <v>278000</v>
      </c>
      <c r="D10" s="33">
        <v>316360</v>
      </c>
      <c r="E10" s="33">
        <v>205155</v>
      </c>
      <c r="F10" s="33">
        <v>78664.97</v>
      </c>
      <c r="G10" s="42">
        <v>38.34416416855548</v>
      </c>
    </row>
    <row r="11" spans="1:7" ht="27.6" x14ac:dyDescent="0.3">
      <c r="A11" s="41" t="s">
        <v>125</v>
      </c>
      <c r="B11" s="36" t="s">
        <v>126</v>
      </c>
      <c r="C11" s="33">
        <v>617800</v>
      </c>
      <c r="D11" s="33">
        <v>0</v>
      </c>
      <c r="E11" s="33">
        <v>0</v>
      </c>
      <c r="F11" s="33">
        <v>0</v>
      </c>
      <c r="G11" s="42">
        <v>0</v>
      </c>
    </row>
    <row r="12" spans="1:7" ht="27.6" x14ac:dyDescent="0.3">
      <c r="A12" s="41" t="s">
        <v>127</v>
      </c>
      <c r="B12" s="36" t="s">
        <v>128</v>
      </c>
      <c r="C12" s="33">
        <v>12000</v>
      </c>
      <c r="D12" s="33">
        <v>0</v>
      </c>
      <c r="E12" s="33">
        <v>0</v>
      </c>
      <c r="F12" s="33">
        <v>0</v>
      </c>
      <c r="G12" s="42">
        <v>0</v>
      </c>
    </row>
    <row r="13" spans="1:7" ht="55.2" x14ac:dyDescent="0.3">
      <c r="A13" s="41" t="s">
        <v>129</v>
      </c>
      <c r="B13" s="36" t="s">
        <v>130</v>
      </c>
      <c r="C13" s="33">
        <v>5512284</v>
      </c>
      <c r="D13" s="33">
        <v>0</v>
      </c>
      <c r="E13" s="33">
        <v>0</v>
      </c>
      <c r="F13" s="33">
        <v>0</v>
      </c>
      <c r="G13" s="42">
        <v>0</v>
      </c>
    </row>
    <row r="14" spans="1:7" ht="27.6" x14ac:dyDescent="0.3">
      <c r="A14" s="41" t="s">
        <v>131</v>
      </c>
      <c r="B14" s="36" t="s">
        <v>132</v>
      </c>
      <c r="C14" s="33">
        <v>23000</v>
      </c>
      <c r="D14" s="33">
        <v>23000</v>
      </c>
      <c r="E14" s="33">
        <v>23000</v>
      </c>
      <c r="F14" s="33">
        <v>14238</v>
      </c>
      <c r="G14" s="42">
        <v>61.904347826086962</v>
      </c>
    </row>
    <row r="15" spans="1:7" ht="27.6" x14ac:dyDescent="0.3">
      <c r="A15" s="41" t="s">
        <v>133</v>
      </c>
      <c r="B15" s="36" t="s">
        <v>134</v>
      </c>
      <c r="C15" s="33">
        <v>681667</v>
      </c>
      <c r="D15" s="33">
        <v>0</v>
      </c>
      <c r="E15" s="33">
        <v>0</v>
      </c>
      <c r="F15" s="33">
        <v>0</v>
      </c>
      <c r="G15" s="42">
        <v>0</v>
      </c>
    </row>
    <row r="16" spans="1:7" x14ac:dyDescent="0.3">
      <c r="A16" s="41" t="s">
        <v>135</v>
      </c>
      <c r="B16" s="36" t="s">
        <v>136</v>
      </c>
      <c r="C16" s="33">
        <v>20000</v>
      </c>
      <c r="D16" s="33">
        <v>20000</v>
      </c>
      <c r="E16" s="33">
        <v>20000</v>
      </c>
      <c r="F16" s="33">
        <v>10839</v>
      </c>
      <c r="G16" s="42">
        <v>54.195000000000007</v>
      </c>
    </row>
    <row r="17" spans="1:7" ht="55.2" x14ac:dyDescent="0.3">
      <c r="A17" s="41" t="s">
        <v>137</v>
      </c>
      <c r="B17" s="36" t="s">
        <v>138</v>
      </c>
      <c r="C17" s="33">
        <v>195000</v>
      </c>
      <c r="D17" s="33">
        <v>0</v>
      </c>
      <c r="E17" s="33">
        <v>0</v>
      </c>
      <c r="F17" s="33">
        <v>0</v>
      </c>
      <c r="G17" s="42">
        <v>0</v>
      </c>
    </row>
    <row r="18" spans="1:7" ht="69" x14ac:dyDescent="0.3">
      <c r="A18" s="41" t="s">
        <v>139</v>
      </c>
      <c r="B18" s="36" t="s">
        <v>140</v>
      </c>
      <c r="C18" s="33">
        <v>43467</v>
      </c>
      <c r="D18" s="33">
        <v>0</v>
      </c>
      <c r="E18" s="33">
        <v>0</v>
      </c>
      <c r="F18" s="33">
        <v>0</v>
      </c>
      <c r="G18" s="42">
        <v>0</v>
      </c>
    </row>
    <row r="19" spans="1:7" ht="27.6" x14ac:dyDescent="0.3">
      <c r="A19" s="41" t="s">
        <v>141</v>
      </c>
      <c r="B19" s="36" t="s">
        <v>142</v>
      </c>
      <c r="C19" s="33">
        <v>40500</v>
      </c>
      <c r="D19" s="33">
        <v>0</v>
      </c>
      <c r="E19" s="33">
        <v>0</v>
      </c>
      <c r="F19" s="33">
        <v>0</v>
      </c>
      <c r="G19" s="42">
        <v>0</v>
      </c>
    </row>
    <row r="20" spans="1:7" x14ac:dyDescent="0.3">
      <c r="A20" s="41" t="s">
        <v>143</v>
      </c>
      <c r="B20" s="36" t="s">
        <v>144</v>
      </c>
      <c r="C20" s="33">
        <v>300000</v>
      </c>
      <c r="D20" s="33">
        <v>300000</v>
      </c>
      <c r="E20" s="33">
        <v>177500</v>
      </c>
      <c r="F20" s="33">
        <v>157249.34</v>
      </c>
      <c r="G20" s="42">
        <v>88.591177464788728</v>
      </c>
    </row>
    <row r="21" spans="1:7" ht="27.6" x14ac:dyDescent="0.3">
      <c r="A21" s="41" t="s">
        <v>145</v>
      </c>
      <c r="B21" s="36" t="s">
        <v>146</v>
      </c>
      <c r="C21" s="33">
        <v>714000</v>
      </c>
      <c r="D21" s="33">
        <v>0</v>
      </c>
      <c r="E21" s="33">
        <v>0</v>
      </c>
      <c r="F21" s="33">
        <v>0</v>
      </c>
      <c r="G21" s="42">
        <v>0</v>
      </c>
    </row>
    <row r="22" spans="1:7" ht="27.6" x14ac:dyDescent="0.3">
      <c r="A22" s="41" t="s">
        <v>147</v>
      </c>
      <c r="B22" s="36" t="s">
        <v>148</v>
      </c>
      <c r="C22" s="33">
        <v>400000</v>
      </c>
      <c r="D22" s="33">
        <v>400000</v>
      </c>
      <c r="E22" s="33">
        <v>244400</v>
      </c>
      <c r="F22" s="33">
        <v>167488</v>
      </c>
      <c r="G22" s="42">
        <v>68.530278232405891</v>
      </c>
    </row>
    <row r="23" spans="1:7" ht="27.6" x14ac:dyDescent="0.3">
      <c r="A23" s="41" t="s">
        <v>149</v>
      </c>
      <c r="B23" s="36" t="s">
        <v>150</v>
      </c>
      <c r="C23" s="33">
        <v>3514320</v>
      </c>
      <c r="D23" s="33">
        <v>3514320</v>
      </c>
      <c r="E23" s="33">
        <v>2080290</v>
      </c>
      <c r="F23" s="33">
        <v>1830234.74</v>
      </c>
      <c r="G23" s="42">
        <v>87.979788394887251</v>
      </c>
    </row>
    <row r="24" spans="1:7" ht="27.6" x14ac:dyDescent="0.3">
      <c r="A24" s="41" t="s">
        <v>151</v>
      </c>
      <c r="B24" s="36" t="s">
        <v>152</v>
      </c>
      <c r="C24" s="33">
        <v>50000</v>
      </c>
      <c r="D24" s="33">
        <v>780000</v>
      </c>
      <c r="E24" s="33">
        <v>780000</v>
      </c>
      <c r="F24" s="33">
        <v>743752</v>
      </c>
      <c r="G24" s="42">
        <v>95.352820512820514</v>
      </c>
    </row>
    <row r="25" spans="1:7" x14ac:dyDescent="0.3">
      <c r="A25" s="41" t="s">
        <v>153</v>
      </c>
      <c r="B25" s="36" t="s">
        <v>154</v>
      </c>
      <c r="C25" s="33">
        <v>730000</v>
      </c>
      <c r="D25" s="33">
        <v>730000</v>
      </c>
      <c r="E25" s="33">
        <v>533135</v>
      </c>
      <c r="F25" s="33">
        <v>475019.84</v>
      </c>
      <c r="G25" s="42">
        <v>89.09935382220263</v>
      </c>
    </row>
    <row r="26" spans="1:7" ht="41.4" x14ac:dyDescent="0.3">
      <c r="A26" s="41" t="s">
        <v>155</v>
      </c>
      <c r="B26" s="36" t="s">
        <v>156</v>
      </c>
      <c r="C26" s="33">
        <v>0</v>
      </c>
      <c r="D26" s="33">
        <v>815843</v>
      </c>
      <c r="E26" s="33">
        <v>815843</v>
      </c>
      <c r="F26" s="33">
        <v>810073</v>
      </c>
      <c r="G26" s="42">
        <v>99.29275608174612</v>
      </c>
    </row>
    <row r="27" spans="1:7" x14ac:dyDescent="0.3">
      <c r="A27" s="41" t="s">
        <v>157</v>
      </c>
      <c r="B27" s="36" t="s">
        <v>158</v>
      </c>
      <c r="C27" s="33">
        <v>3695000</v>
      </c>
      <c r="D27" s="33">
        <v>3898755</v>
      </c>
      <c r="E27" s="33">
        <v>2533520</v>
      </c>
      <c r="F27" s="33">
        <v>1942902.97</v>
      </c>
      <c r="G27" s="42">
        <v>76.687887603018723</v>
      </c>
    </row>
    <row r="28" spans="1:7" ht="27.6" x14ac:dyDescent="0.3">
      <c r="A28" s="41" t="s">
        <v>159</v>
      </c>
      <c r="B28" s="36" t="s">
        <v>160</v>
      </c>
      <c r="C28" s="33">
        <v>710000</v>
      </c>
      <c r="D28" s="33">
        <v>600200</v>
      </c>
      <c r="E28" s="33">
        <v>304000</v>
      </c>
      <c r="F28" s="33">
        <v>46869.58</v>
      </c>
      <c r="G28" s="42">
        <v>15.417625000000001</v>
      </c>
    </row>
    <row r="29" spans="1:7" x14ac:dyDescent="0.3">
      <c r="A29" s="41" t="s">
        <v>161</v>
      </c>
      <c r="B29" s="36" t="s">
        <v>162</v>
      </c>
      <c r="C29" s="33">
        <v>100000</v>
      </c>
      <c r="D29" s="33">
        <v>100000</v>
      </c>
      <c r="E29" s="33">
        <v>100000</v>
      </c>
      <c r="F29" s="33">
        <v>0</v>
      </c>
      <c r="G29" s="42">
        <v>0</v>
      </c>
    </row>
    <row r="30" spans="1:7" ht="41.4" x14ac:dyDescent="0.3">
      <c r="A30" s="41" t="s">
        <v>163</v>
      </c>
      <c r="B30" s="36" t="s">
        <v>164</v>
      </c>
      <c r="C30" s="33">
        <v>2545003</v>
      </c>
      <c r="D30" s="33">
        <v>393023</v>
      </c>
      <c r="E30" s="33">
        <v>393023</v>
      </c>
      <c r="F30" s="33">
        <v>71007.75</v>
      </c>
      <c r="G30" s="42">
        <v>18.067072410520506</v>
      </c>
    </row>
    <row r="31" spans="1:7" ht="41.4" x14ac:dyDescent="0.3">
      <c r="A31" s="41" t="s">
        <v>165</v>
      </c>
      <c r="B31" s="36" t="s">
        <v>166</v>
      </c>
      <c r="C31" s="33">
        <v>0</v>
      </c>
      <c r="D31" s="33">
        <v>1254375</v>
      </c>
      <c r="E31" s="33">
        <v>376313</v>
      </c>
      <c r="F31" s="33">
        <v>0</v>
      </c>
      <c r="G31" s="42">
        <v>0</v>
      </c>
    </row>
    <row r="32" spans="1:7" ht="27.6" x14ac:dyDescent="0.3">
      <c r="A32" s="41" t="s">
        <v>167</v>
      </c>
      <c r="B32" s="36" t="s">
        <v>168</v>
      </c>
      <c r="C32" s="33">
        <v>2000</v>
      </c>
      <c r="D32" s="33">
        <v>2000</v>
      </c>
      <c r="E32" s="33">
        <v>0</v>
      </c>
      <c r="F32" s="33">
        <v>0</v>
      </c>
      <c r="G32" s="42">
        <v>0</v>
      </c>
    </row>
    <row r="33" spans="1:7" ht="27.6" x14ac:dyDescent="0.3">
      <c r="A33" s="41" t="s">
        <v>169</v>
      </c>
      <c r="B33" s="36" t="s">
        <v>170</v>
      </c>
      <c r="C33" s="33">
        <v>52000</v>
      </c>
      <c r="D33" s="33">
        <v>52000</v>
      </c>
      <c r="E33" s="33">
        <v>52000</v>
      </c>
      <c r="F33" s="33">
        <v>24000</v>
      </c>
      <c r="G33" s="42">
        <v>46.153846153846153</v>
      </c>
    </row>
    <row r="34" spans="1:7" x14ac:dyDescent="0.3">
      <c r="A34" s="41" t="s">
        <v>171</v>
      </c>
      <c r="B34" s="36" t="s">
        <v>172</v>
      </c>
      <c r="C34" s="33">
        <v>0</v>
      </c>
      <c r="D34" s="33">
        <v>74000</v>
      </c>
      <c r="E34" s="33">
        <v>74000</v>
      </c>
      <c r="F34" s="33">
        <v>7200</v>
      </c>
      <c r="G34" s="42">
        <v>9.7297297297297298</v>
      </c>
    </row>
    <row r="35" spans="1:7" ht="27.6" x14ac:dyDescent="0.3">
      <c r="A35" s="41" t="s">
        <v>173</v>
      </c>
      <c r="B35" s="36" t="s">
        <v>174</v>
      </c>
      <c r="C35" s="33">
        <v>150000</v>
      </c>
      <c r="D35" s="33">
        <v>125691</v>
      </c>
      <c r="E35" s="33">
        <v>98191</v>
      </c>
      <c r="F35" s="33">
        <v>3541</v>
      </c>
      <c r="G35" s="42">
        <v>3.6062368241488527</v>
      </c>
    </row>
    <row r="36" spans="1:7" x14ac:dyDescent="0.3">
      <c r="A36" s="41" t="s">
        <v>175</v>
      </c>
      <c r="B36" s="36" t="s">
        <v>176</v>
      </c>
      <c r="C36" s="33">
        <v>9000</v>
      </c>
      <c r="D36" s="33">
        <v>9000</v>
      </c>
      <c r="E36" s="33">
        <v>5250</v>
      </c>
      <c r="F36" s="33">
        <v>4410</v>
      </c>
      <c r="G36" s="42">
        <v>84</v>
      </c>
    </row>
    <row r="37" spans="1:7" ht="14.4" thickBot="1" x14ac:dyDescent="0.35">
      <c r="A37" s="54" t="s">
        <v>177</v>
      </c>
      <c r="B37" s="55" t="s">
        <v>178</v>
      </c>
      <c r="C37" s="56">
        <v>150000</v>
      </c>
      <c r="D37" s="56">
        <v>150000</v>
      </c>
      <c r="E37" s="56">
        <v>105000</v>
      </c>
      <c r="F37" s="56">
        <v>83260</v>
      </c>
      <c r="G37" s="57">
        <v>79.295238095238091</v>
      </c>
    </row>
    <row r="38" spans="1:7" ht="28.2" thickBot="1" x14ac:dyDescent="0.35">
      <c r="A38" s="50" t="s">
        <v>179</v>
      </c>
      <c r="B38" s="51" t="s">
        <v>180</v>
      </c>
      <c r="C38" s="52">
        <v>116570000</v>
      </c>
      <c r="D38" s="52">
        <v>122290861.59</v>
      </c>
      <c r="E38" s="52">
        <v>74924587.590000004</v>
      </c>
      <c r="F38" s="52">
        <v>65071422.919999994</v>
      </c>
      <c r="G38" s="53">
        <v>86.849224017196875</v>
      </c>
    </row>
    <row r="39" spans="1:7" ht="27.6" x14ac:dyDescent="0.3">
      <c r="A39" s="46" t="s">
        <v>181</v>
      </c>
      <c r="B39" s="47" t="s">
        <v>182</v>
      </c>
      <c r="C39" s="48">
        <v>770000</v>
      </c>
      <c r="D39" s="48">
        <v>770000</v>
      </c>
      <c r="E39" s="48">
        <v>490207</v>
      </c>
      <c r="F39" s="48">
        <v>418011.69</v>
      </c>
      <c r="G39" s="49">
        <v>85.272484889036676</v>
      </c>
    </row>
    <row r="40" spans="1:7" x14ac:dyDescent="0.3">
      <c r="A40" s="41" t="s">
        <v>183</v>
      </c>
      <c r="B40" s="36" t="s">
        <v>184</v>
      </c>
      <c r="C40" s="33">
        <v>29564261</v>
      </c>
      <c r="D40" s="33">
        <v>29544073</v>
      </c>
      <c r="E40" s="33">
        <v>17410741</v>
      </c>
      <c r="F40" s="33">
        <v>15276090.609999999</v>
      </c>
      <c r="G40" s="42">
        <v>87.739462725911537</v>
      </c>
    </row>
    <row r="41" spans="1:7" ht="27.6" x14ac:dyDescent="0.3">
      <c r="A41" s="41" t="s">
        <v>185</v>
      </c>
      <c r="B41" s="36" t="s">
        <v>186</v>
      </c>
      <c r="C41" s="33">
        <v>21866553</v>
      </c>
      <c r="D41" s="33">
        <v>22467311</v>
      </c>
      <c r="E41" s="33">
        <v>14105115</v>
      </c>
      <c r="F41" s="33">
        <v>11798583.25</v>
      </c>
      <c r="G41" s="42">
        <v>83.647550906178353</v>
      </c>
    </row>
    <row r="42" spans="1:7" ht="27.6" x14ac:dyDescent="0.3">
      <c r="A42" s="41" t="s">
        <v>187</v>
      </c>
      <c r="B42" s="36" t="s">
        <v>186</v>
      </c>
      <c r="C42" s="33">
        <v>48655900</v>
      </c>
      <c r="D42" s="33">
        <v>51554900</v>
      </c>
      <c r="E42" s="33">
        <v>31610600</v>
      </c>
      <c r="F42" s="33">
        <v>28453041.890000001</v>
      </c>
      <c r="G42" s="42">
        <v>90.011078214269901</v>
      </c>
    </row>
    <row r="43" spans="1:7" ht="27.6" x14ac:dyDescent="0.3">
      <c r="A43" s="41" t="s">
        <v>188</v>
      </c>
      <c r="B43" s="36" t="s">
        <v>186</v>
      </c>
      <c r="C43" s="33">
        <v>0</v>
      </c>
      <c r="D43" s="33">
        <v>1381362.37</v>
      </c>
      <c r="E43" s="33">
        <v>1381362.37</v>
      </c>
      <c r="F43" s="33">
        <v>1381362.37</v>
      </c>
      <c r="G43" s="42">
        <v>100</v>
      </c>
    </row>
    <row r="44" spans="1:7" ht="27.6" x14ac:dyDescent="0.3">
      <c r="A44" s="41" t="s">
        <v>189</v>
      </c>
      <c r="B44" s="36" t="s">
        <v>190</v>
      </c>
      <c r="C44" s="33">
        <v>5791362</v>
      </c>
      <c r="D44" s="33">
        <v>5716867</v>
      </c>
      <c r="E44" s="33">
        <v>3413295</v>
      </c>
      <c r="F44" s="33">
        <v>3154529.78</v>
      </c>
      <c r="G44" s="42">
        <v>92.418902556034553</v>
      </c>
    </row>
    <row r="45" spans="1:7" x14ac:dyDescent="0.3">
      <c r="A45" s="41" t="s">
        <v>191</v>
      </c>
      <c r="B45" s="36" t="s">
        <v>192</v>
      </c>
      <c r="C45" s="33">
        <v>7220788</v>
      </c>
      <c r="D45" s="33">
        <v>7235826</v>
      </c>
      <c r="E45" s="33">
        <v>4445335</v>
      </c>
      <c r="F45" s="33">
        <v>3463635.78</v>
      </c>
      <c r="G45" s="42">
        <v>77.916192592909198</v>
      </c>
    </row>
    <row r="46" spans="1:7" x14ac:dyDescent="0.3">
      <c r="A46" s="41" t="s">
        <v>193</v>
      </c>
      <c r="B46" s="36" t="s">
        <v>194</v>
      </c>
      <c r="C46" s="33">
        <v>455178</v>
      </c>
      <c r="D46" s="33">
        <v>456988</v>
      </c>
      <c r="E46" s="33">
        <v>280180</v>
      </c>
      <c r="F46" s="33">
        <v>178976.8</v>
      </c>
      <c r="G46" s="42">
        <v>63.879220501106424</v>
      </c>
    </row>
    <row r="47" spans="1:7" ht="27.6" x14ac:dyDescent="0.3">
      <c r="A47" s="41" t="s">
        <v>195</v>
      </c>
      <c r="B47" s="36" t="s">
        <v>196</v>
      </c>
      <c r="C47" s="33">
        <v>20000</v>
      </c>
      <c r="D47" s="33">
        <v>20000</v>
      </c>
      <c r="E47" s="33">
        <v>12200</v>
      </c>
      <c r="F47" s="33">
        <v>138.1</v>
      </c>
      <c r="G47" s="42">
        <v>1.131967213114754</v>
      </c>
    </row>
    <row r="48" spans="1:7" ht="27.6" x14ac:dyDescent="0.3">
      <c r="A48" s="41" t="s">
        <v>197</v>
      </c>
      <c r="B48" s="36" t="s">
        <v>198</v>
      </c>
      <c r="C48" s="33">
        <v>784740</v>
      </c>
      <c r="D48" s="33">
        <v>784740</v>
      </c>
      <c r="E48" s="33">
        <v>477529</v>
      </c>
      <c r="F48" s="33">
        <v>374523</v>
      </c>
      <c r="G48" s="42">
        <v>78.429372875783471</v>
      </c>
    </row>
    <row r="49" spans="1:7" ht="27.6" x14ac:dyDescent="0.3">
      <c r="A49" s="41" t="s">
        <v>199</v>
      </c>
      <c r="B49" s="36" t="s">
        <v>200</v>
      </c>
      <c r="C49" s="33">
        <v>835199</v>
      </c>
      <c r="D49" s="33">
        <v>835199</v>
      </c>
      <c r="E49" s="33">
        <v>489390</v>
      </c>
      <c r="F49" s="33">
        <v>289571.09999999998</v>
      </c>
      <c r="G49" s="42">
        <v>59.169803224422232</v>
      </c>
    </row>
    <row r="50" spans="1:7" ht="55.2" x14ac:dyDescent="0.3">
      <c r="A50" s="41" t="s">
        <v>201</v>
      </c>
      <c r="B50" s="36" t="s">
        <v>202</v>
      </c>
      <c r="C50" s="33">
        <v>0</v>
      </c>
      <c r="D50" s="33">
        <v>212753</v>
      </c>
      <c r="E50" s="33">
        <v>212753</v>
      </c>
      <c r="F50" s="33">
        <v>0</v>
      </c>
      <c r="G50" s="42">
        <v>0</v>
      </c>
    </row>
    <row r="51" spans="1:7" ht="55.2" x14ac:dyDescent="0.3">
      <c r="A51" s="41" t="s">
        <v>203</v>
      </c>
      <c r="B51" s="36" t="s">
        <v>204</v>
      </c>
      <c r="C51" s="33">
        <v>0</v>
      </c>
      <c r="D51" s="33">
        <v>666841</v>
      </c>
      <c r="E51" s="33">
        <v>279696</v>
      </c>
      <c r="F51" s="33">
        <v>0</v>
      </c>
      <c r="G51" s="42">
        <v>0</v>
      </c>
    </row>
    <row r="52" spans="1:7" ht="41.4" x14ac:dyDescent="0.3">
      <c r="A52" s="41" t="s">
        <v>205</v>
      </c>
      <c r="B52" s="36" t="s">
        <v>206</v>
      </c>
      <c r="C52" s="33">
        <v>411019</v>
      </c>
      <c r="D52" s="33">
        <v>567585</v>
      </c>
      <c r="E52" s="33">
        <v>239768</v>
      </c>
      <c r="F52" s="33">
        <v>206542.33</v>
      </c>
      <c r="G52" s="42">
        <v>86.142575322812036</v>
      </c>
    </row>
    <row r="53" spans="1:7" ht="55.2" x14ac:dyDescent="0.3">
      <c r="A53" s="41" t="s">
        <v>207</v>
      </c>
      <c r="B53" s="36" t="s">
        <v>208</v>
      </c>
      <c r="C53" s="33">
        <v>0</v>
      </c>
      <c r="D53" s="33">
        <v>76416.22</v>
      </c>
      <c r="E53" s="33">
        <v>76416.22</v>
      </c>
      <c r="F53" s="33">
        <v>76416.22</v>
      </c>
      <c r="G53" s="42">
        <v>100</v>
      </c>
    </row>
    <row r="54" spans="1:7" ht="55.8" thickBot="1" x14ac:dyDescent="0.35">
      <c r="A54" s="54" t="s">
        <v>137</v>
      </c>
      <c r="B54" s="55" t="s">
        <v>138</v>
      </c>
      <c r="C54" s="56">
        <v>195000</v>
      </c>
      <c r="D54" s="56">
        <v>0</v>
      </c>
      <c r="E54" s="56">
        <v>0</v>
      </c>
      <c r="F54" s="56">
        <v>0</v>
      </c>
      <c r="G54" s="57">
        <v>0</v>
      </c>
    </row>
    <row r="55" spans="1:7" ht="28.2" thickBot="1" x14ac:dyDescent="0.35">
      <c r="A55" s="50" t="s">
        <v>209</v>
      </c>
      <c r="B55" s="51" t="s">
        <v>210</v>
      </c>
      <c r="C55" s="52">
        <v>0</v>
      </c>
      <c r="D55" s="52">
        <v>19888689.149999999</v>
      </c>
      <c r="E55" s="52">
        <v>12600564.870000001</v>
      </c>
      <c r="F55" s="52">
        <v>10388772.9</v>
      </c>
      <c r="G55" s="53">
        <v>82.44688239916978</v>
      </c>
    </row>
    <row r="56" spans="1:7" ht="27.6" x14ac:dyDescent="0.3">
      <c r="A56" s="46" t="s">
        <v>181</v>
      </c>
      <c r="B56" s="47" t="s">
        <v>182</v>
      </c>
      <c r="C56" s="48">
        <v>0</v>
      </c>
      <c r="D56" s="48">
        <v>2348833</v>
      </c>
      <c r="E56" s="48">
        <v>1241800</v>
      </c>
      <c r="F56" s="48">
        <v>1117285.6599999999</v>
      </c>
      <c r="G56" s="49">
        <v>89.973076179739081</v>
      </c>
    </row>
    <row r="57" spans="1:7" ht="27.6" x14ac:dyDescent="0.3">
      <c r="A57" s="41" t="s">
        <v>211</v>
      </c>
      <c r="B57" s="36" t="s">
        <v>212</v>
      </c>
      <c r="C57" s="33">
        <v>0</v>
      </c>
      <c r="D57" s="33">
        <v>5489669.1500000004</v>
      </c>
      <c r="E57" s="33">
        <v>3247351.87</v>
      </c>
      <c r="F57" s="33">
        <v>2511588.23</v>
      </c>
      <c r="G57" s="42">
        <v>77.342657357300794</v>
      </c>
    </row>
    <row r="58" spans="1:7" ht="41.4" x14ac:dyDescent="0.3">
      <c r="A58" s="41" t="s">
        <v>213</v>
      </c>
      <c r="B58" s="36" t="s">
        <v>214</v>
      </c>
      <c r="C58" s="33">
        <v>0</v>
      </c>
      <c r="D58" s="33">
        <v>3283269</v>
      </c>
      <c r="E58" s="33">
        <v>2714676</v>
      </c>
      <c r="F58" s="33">
        <v>2174141.41</v>
      </c>
      <c r="G58" s="42">
        <v>80.088430810896043</v>
      </c>
    </row>
    <row r="59" spans="1:7" ht="27.6" x14ac:dyDescent="0.3">
      <c r="A59" s="41" t="s">
        <v>125</v>
      </c>
      <c r="B59" s="36" t="s">
        <v>126</v>
      </c>
      <c r="C59" s="33">
        <v>0</v>
      </c>
      <c r="D59" s="33">
        <v>926700</v>
      </c>
      <c r="E59" s="33">
        <v>720800</v>
      </c>
      <c r="F59" s="33">
        <v>638007</v>
      </c>
      <c r="G59" s="42">
        <v>88.513734739178702</v>
      </c>
    </row>
    <row r="60" spans="1:7" ht="27.6" x14ac:dyDescent="0.3">
      <c r="A60" s="41" t="s">
        <v>127</v>
      </c>
      <c r="B60" s="36" t="s">
        <v>128</v>
      </c>
      <c r="C60" s="33">
        <v>0</v>
      </c>
      <c r="D60" s="33">
        <v>12000</v>
      </c>
      <c r="E60" s="33">
        <v>7000</v>
      </c>
      <c r="F60" s="33">
        <v>3713.81</v>
      </c>
      <c r="G60" s="42">
        <v>53.054428571428566</v>
      </c>
    </row>
    <row r="61" spans="1:7" ht="55.2" x14ac:dyDescent="0.3">
      <c r="A61" s="41" t="s">
        <v>129</v>
      </c>
      <c r="B61" s="36" t="s">
        <v>130</v>
      </c>
      <c r="C61" s="33">
        <v>0</v>
      </c>
      <c r="D61" s="33">
        <v>5623784</v>
      </c>
      <c r="E61" s="33">
        <v>3181836</v>
      </c>
      <c r="F61" s="33">
        <v>3042479.5</v>
      </c>
      <c r="G61" s="42">
        <v>95.620248812320938</v>
      </c>
    </row>
    <row r="62" spans="1:7" ht="27.6" x14ac:dyDescent="0.3">
      <c r="A62" s="41" t="s">
        <v>133</v>
      </c>
      <c r="B62" s="36" t="s">
        <v>134</v>
      </c>
      <c r="C62" s="33">
        <v>0</v>
      </c>
      <c r="D62" s="33">
        <v>791467</v>
      </c>
      <c r="E62" s="33">
        <v>512418</v>
      </c>
      <c r="F62" s="33">
        <v>409531.19</v>
      </c>
      <c r="G62" s="42">
        <v>79.92131228801486</v>
      </c>
    </row>
    <row r="63" spans="1:7" ht="55.2" x14ac:dyDescent="0.3">
      <c r="A63" s="41" t="s">
        <v>137</v>
      </c>
      <c r="B63" s="36" t="s">
        <v>138</v>
      </c>
      <c r="C63" s="33">
        <v>0</v>
      </c>
      <c r="D63" s="33">
        <v>390000</v>
      </c>
      <c r="E63" s="33">
        <v>390000</v>
      </c>
      <c r="F63" s="33">
        <v>88935</v>
      </c>
      <c r="G63" s="42">
        <v>22.803846153846155</v>
      </c>
    </row>
    <row r="64" spans="1:7" ht="69" x14ac:dyDescent="0.3">
      <c r="A64" s="41" t="s">
        <v>139</v>
      </c>
      <c r="B64" s="36" t="s">
        <v>140</v>
      </c>
      <c r="C64" s="33">
        <v>0</v>
      </c>
      <c r="D64" s="33">
        <v>98467</v>
      </c>
      <c r="E64" s="33">
        <v>51467</v>
      </c>
      <c r="F64" s="33">
        <v>49288.2</v>
      </c>
      <c r="G64" s="42">
        <v>95.766607729224546</v>
      </c>
    </row>
    <row r="65" spans="1:7" ht="27.6" x14ac:dyDescent="0.3">
      <c r="A65" s="41" t="s">
        <v>141</v>
      </c>
      <c r="B65" s="36" t="s">
        <v>142</v>
      </c>
      <c r="C65" s="33">
        <v>0</v>
      </c>
      <c r="D65" s="33">
        <v>40500</v>
      </c>
      <c r="E65" s="33">
        <v>25712</v>
      </c>
      <c r="F65" s="33">
        <v>19313.05</v>
      </c>
      <c r="G65" s="42">
        <v>75.112982265090224</v>
      </c>
    </row>
    <row r="66" spans="1:7" ht="41.4" x14ac:dyDescent="0.3">
      <c r="A66" s="41" t="s">
        <v>215</v>
      </c>
      <c r="B66" s="36" t="s">
        <v>216</v>
      </c>
      <c r="C66" s="33">
        <v>0</v>
      </c>
      <c r="D66" s="33">
        <v>90000</v>
      </c>
      <c r="E66" s="33">
        <v>72000</v>
      </c>
      <c r="F66" s="33">
        <v>37951.72</v>
      </c>
      <c r="G66" s="42">
        <v>52.71072222222223</v>
      </c>
    </row>
    <row r="67" spans="1:7" ht="28.2" thickBot="1" x14ac:dyDescent="0.35">
      <c r="A67" s="54" t="s">
        <v>145</v>
      </c>
      <c r="B67" s="55" t="s">
        <v>146</v>
      </c>
      <c r="C67" s="56">
        <v>0</v>
      </c>
      <c r="D67" s="56">
        <v>794000</v>
      </c>
      <c r="E67" s="56">
        <v>435504</v>
      </c>
      <c r="F67" s="56">
        <v>296538.13</v>
      </c>
      <c r="G67" s="57">
        <v>68.090793655167346</v>
      </c>
    </row>
    <row r="68" spans="1:7" ht="28.2" thickBot="1" x14ac:dyDescent="0.35">
      <c r="A68" s="50" t="s">
        <v>217</v>
      </c>
      <c r="B68" s="51" t="s">
        <v>218</v>
      </c>
      <c r="C68" s="52">
        <v>15040834</v>
      </c>
      <c r="D68" s="52">
        <v>15279834</v>
      </c>
      <c r="E68" s="52">
        <v>9976509</v>
      </c>
      <c r="F68" s="52">
        <v>7891860.6299999999</v>
      </c>
      <c r="G68" s="53">
        <v>79.104430517729199</v>
      </c>
    </row>
    <row r="69" spans="1:7" ht="27.6" x14ac:dyDescent="0.3">
      <c r="A69" s="46" t="s">
        <v>181</v>
      </c>
      <c r="B69" s="47" t="s">
        <v>182</v>
      </c>
      <c r="C69" s="48">
        <v>490000</v>
      </c>
      <c r="D69" s="48">
        <v>491500</v>
      </c>
      <c r="E69" s="48">
        <v>286470</v>
      </c>
      <c r="F69" s="48">
        <v>148621.37</v>
      </c>
      <c r="G69" s="49">
        <v>51.880256222292033</v>
      </c>
    </row>
    <row r="70" spans="1:7" x14ac:dyDescent="0.3">
      <c r="A70" s="41" t="s">
        <v>219</v>
      </c>
      <c r="B70" s="36" t="s">
        <v>220</v>
      </c>
      <c r="C70" s="33">
        <v>4313334</v>
      </c>
      <c r="D70" s="33">
        <v>4313334</v>
      </c>
      <c r="E70" s="33">
        <v>2799982</v>
      </c>
      <c r="F70" s="33">
        <v>2446382.66</v>
      </c>
      <c r="G70" s="42">
        <v>87.371370958813316</v>
      </c>
    </row>
    <row r="71" spans="1:7" x14ac:dyDescent="0.3">
      <c r="A71" s="41" t="s">
        <v>221</v>
      </c>
      <c r="B71" s="36" t="s">
        <v>222</v>
      </c>
      <c r="C71" s="33">
        <v>3277855</v>
      </c>
      <c r="D71" s="33">
        <v>3277855</v>
      </c>
      <c r="E71" s="33">
        <v>2064888</v>
      </c>
      <c r="F71" s="33">
        <v>1865696.79</v>
      </c>
      <c r="G71" s="42">
        <v>90.353413357044062</v>
      </c>
    </row>
    <row r="72" spans="1:7" x14ac:dyDescent="0.3">
      <c r="A72" s="41" t="s">
        <v>223</v>
      </c>
      <c r="B72" s="36" t="s">
        <v>224</v>
      </c>
      <c r="C72" s="33">
        <v>143298</v>
      </c>
      <c r="D72" s="33">
        <v>143298</v>
      </c>
      <c r="E72" s="33">
        <v>83548</v>
      </c>
      <c r="F72" s="33">
        <v>72207.179999999993</v>
      </c>
      <c r="G72" s="42">
        <v>86.42598266864556</v>
      </c>
    </row>
    <row r="73" spans="1:7" ht="27.6" x14ac:dyDescent="0.3">
      <c r="A73" s="41" t="s">
        <v>225</v>
      </c>
      <c r="B73" s="36" t="s">
        <v>226</v>
      </c>
      <c r="C73" s="33">
        <v>5850797</v>
      </c>
      <c r="D73" s="33">
        <v>6041797</v>
      </c>
      <c r="E73" s="33">
        <v>4134761</v>
      </c>
      <c r="F73" s="33">
        <v>2844179.87</v>
      </c>
      <c r="G73" s="42">
        <v>68.787044039546657</v>
      </c>
    </row>
    <row r="74" spans="1:7" ht="27.6" x14ac:dyDescent="0.3">
      <c r="A74" s="41" t="s">
        <v>227</v>
      </c>
      <c r="B74" s="36" t="s">
        <v>228</v>
      </c>
      <c r="C74" s="33">
        <v>858650</v>
      </c>
      <c r="D74" s="33">
        <v>860150</v>
      </c>
      <c r="E74" s="33">
        <v>536960</v>
      </c>
      <c r="F74" s="33">
        <v>484368.38</v>
      </c>
      <c r="G74" s="42">
        <v>90.205672675804522</v>
      </c>
    </row>
    <row r="75" spans="1:7" x14ac:dyDescent="0.3">
      <c r="A75" s="41" t="s">
        <v>229</v>
      </c>
      <c r="B75" s="36" t="s">
        <v>230</v>
      </c>
      <c r="C75" s="33">
        <v>42900</v>
      </c>
      <c r="D75" s="33">
        <v>87900</v>
      </c>
      <c r="E75" s="33">
        <v>61900</v>
      </c>
      <c r="F75" s="33">
        <v>30404.38</v>
      </c>
      <c r="G75" s="42">
        <v>49.118546042003231</v>
      </c>
    </row>
    <row r="76" spans="1:7" ht="27.6" x14ac:dyDescent="0.3">
      <c r="A76" s="41" t="s">
        <v>231</v>
      </c>
      <c r="B76" s="36" t="s">
        <v>232</v>
      </c>
      <c r="C76" s="33">
        <v>49000</v>
      </c>
      <c r="D76" s="33">
        <v>49000</v>
      </c>
      <c r="E76" s="33">
        <v>0</v>
      </c>
      <c r="F76" s="33">
        <v>0</v>
      </c>
      <c r="G76" s="42">
        <v>0</v>
      </c>
    </row>
    <row r="77" spans="1:7" ht="28.2" thickBot="1" x14ac:dyDescent="0.35">
      <c r="A77" s="54" t="s">
        <v>233</v>
      </c>
      <c r="B77" s="55" t="s">
        <v>234</v>
      </c>
      <c r="C77" s="56">
        <v>15000</v>
      </c>
      <c r="D77" s="56">
        <v>15000</v>
      </c>
      <c r="E77" s="56">
        <v>8000</v>
      </c>
      <c r="F77" s="56">
        <v>0</v>
      </c>
      <c r="G77" s="57">
        <v>0</v>
      </c>
    </row>
    <row r="78" spans="1:7" ht="14.4" thickBot="1" x14ac:dyDescent="0.35">
      <c r="A78" s="50" t="s">
        <v>235</v>
      </c>
      <c r="B78" s="51" t="s">
        <v>236</v>
      </c>
      <c r="C78" s="52">
        <v>2235000</v>
      </c>
      <c r="D78" s="52">
        <v>2235000</v>
      </c>
      <c r="E78" s="52">
        <v>1407378</v>
      </c>
      <c r="F78" s="52">
        <v>999649.4</v>
      </c>
      <c r="G78" s="53">
        <v>71.029204662855321</v>
      </c>
    </row>
    <row r="79" spans="1:7" ht="27.6" x14ac:dyDescent="0.3">
      <c r="A79" s="46" t="s">
        <v>181</v>
      </c>
      <c r="B79" s="47" t="s">
        <v>182</v>
      </c>
      <c r="C79" s="48">
        <v>2135000</v>
      </c>
      <c r="D79" s="48">
        <v>2135000</v>
      </c>
      <c r="E79" s="48">
        <v>1307378</v>
      </c>
      <c r="F79" s="48">
        <v>999649.4</v>
      </c>
      <c r="G79" s="49">
        <v>76.462155551034201</v>
      </c>
    </row>
    <row r="80" spans="1:7" ht="14.4" thickBot="1" x14ac:dyDescent="0.35">
      <c r="A80" s="54" t="s">
        <v>237</v>
      </c>
      <c r="B80" s="55" t="s">
        <v>238</v>
      </c>
      <c r="C80" s="56">
        <v>100000</v>
      </c>
      <c r="D80" s="56">
        <v>100000</v>
      </c>
      <c r="E80" s="56">
        <v>100000</v>
      </c>
      <c r="F80" s="56">
        <v>0</v>
      </c>
      <c r="G80" s="57">
        <v>0</v>
      </c>
    </row>
    <row r="81" spans="1:7" ht="15" thickBot="1" x14ac:dyDescent="0.35">
      <c r="A81" s="58" t="s">
        <v>239</v>
      </c>
      <c r="B81" s="59"/>
      <c r="C81" s="60">
        <v>173099875</v>
      </c>
      <c r="D81" s="60">
        <v>189872619.74000001</v>
      </c>
      <c r="E81" s="60">
        <v>118096911.46000001</v>
      </c>
      <c r="F81" s="60">
        <v>99689109.079999998</v>
      </c>
      <c r="G81" s="61">
        <v>84.412968847000855</v>
      </c>
    </row>
    <row r="82" spans="1:7" ht="14.4" thickBot="1" x14ac:dyDescent="0.35">
      <c r="A82" s="50" t="s">
        <v>119</v>
      </c>
      <c r="B82" s="51" t="s">
        <v>120</v>
      </c>
      <c r="C82" s="52">
        <v>239300</v>
      </c>
      <c r="D82" s="52">
        <v>8649857.1100000013</v>
      </c>
      <c r="E82" s="52">
        <v>6393260.5724999998</v>
      </c>
      <c r="F82" s="52">
        <v>5720055.8300000001</v>
      </c>
      <c r="G82" s="53">
        <v>89.47008752629722</v>
      </c>
    </row>
    <row r="83" spans="1:7" ht="55.2" x14ac:dyDescent="0.3">
      <c r="A83" s="46" t="s">
        <v>129</v>
      </c>
      <c r="B83" s="47" t="s">
        <v>130</v>
      </c>
      <c r="C83" s="48">
        <v>60000</v>
      </c>
      <c r="D83" s="48">
        <v>0</v>
      </c>
      <c r="E83" s="48">
        <v>1.1368683772161603E-12</v>
      </c>
      <c r="F83" s="48">
        <v>0</v>
      </c>
      <c r="G83" s="49">
        <v>0</v>
      </c>
    </row>
    <row r="84" spans="1:7" x14ac:dyDescent="0.3">
      <c r="A84" s="41" t="s">
        <v>143</v>
      </c>
      <c r="B84" s="36" t="s">
        <v>144</v>
      </c>
      <c r="C84" s="33">
        <v>0</v>
      </c>
      <c r="D84" s="33">
        <v>31640.76</v>
      </c>
      <c r="E84" s="33">
        <v>18457.109999999997</v>
      </c>
      <c r="F84" s="33">
        <v>31640.76</v>
      </c>
      <c r="G84" s="42">
        <v>171.42857142857144</v>
      </c>
    </row>
    <row r="85" spans="1:7" ht="27.6" x14ac:dyDescent="0.3">
      <c r="A85" s="41" t="s">
        <v>145</v>
      </c>
      <c r="B85" s="36" t="s">
        <v>146</v>
      </c>
      <c r="C85" s="33">
        <v>0</v>
      </c>
      <c r="D85" s="33">
        <v>2.9103830456733704E-11</v>
      </c>
      <c r="E85" s="33">
        <v>0</v>
      </c>
      <c r="F85" s="33">
        <v>0</v>
      </c>
      <c r="G85" s="42">
        <v>0</v>
      </c>
    </row>
    <row r="86" spans="1:7" ht="27.6" x14ac:dyDescent="0.3">
      <c r="A86" s="41" t="s">
        <v>151</v>
      </c>
      <c r="B86" s="36" t="s">
        <v>152</v>
      </c>
      <c r="C86" s="33">
        <v>0</v>
      </c>
      <c r="D86" s="33">
        <v>27818.61</v>
      </c>
      <c r="E86" s="33">
        <v>26019.189166666667</v>
      </c>
      <c r="F86" s="33">
        <v>27818.239999999998</v>
      </c>
      <c r="G86" s="42">
        <v>106.91432320127063</v>
      </c>
    </row>
    <row r="87" spans="1:7" x14ac:dyDescent="0.3">
      <c r="A87" s="41" t="s">
        <v>157</v>
      </c>
      <c r="B87" s="36" t="s">
        <v>158</v>
      </c>
      <c r="C87" s="33">
        <v>0</v>
      </c>
      <c r="D87" s="33">
        <v>193300</v>
      </c>
      <c r="E87" s="33">
        <v>193300</v>
      </c>
      <c r="F87" s="33">
        <v>193300</v>
      </c>
      <c r="G87" s="42">
        <v>100</v>
      </c>
    </row>
    <row r="88" spans="1:7" x14ac:dyDescent="0.3">
      <c r="A88" s="41" t="s">
        <v>240</v>
      </c>
      <c r="B88" s="36" t="s">
        <v>241</v>
      </c>
      <c r="C88" s="33">
        <v>0</v>
      </c>
      <c r="D88" s="33">
        <v>3370181.3200000003</v>
      </c>
      <c r="E88" s="33">
        <v>2668752.02</v>
      </c>
      <c r="F88" s="33">
        <v>1880577.79</v>
      </c>
      <c r="G88" s="42">
        <v>70.466561745216026</v>
      </c>
    </row>
    <row r="89" spans="1:7" ht="27.6" x14ac:dyDescent="0.3">
      <c r="A89" s="41" t="s">
        <v>242</v>
      </c>
      <c r="B89" s="36" t="s">
        <v>243</v>
      </c>
      <c r="C89" s="33">
        <v>0</v>
      </c>
      <c r="D89" s="33">
        <v>190000</v>
      </c>
      <c r="E89" s="33">
        <v>190000</v>
      </c>
      <c r="F89" s="33">
        <v>185842.04</v>
      </c>
      <c r="G89" s="42">
        <v>97.811600000000013</v>
      </c>
    </row>
    <row r="90" spans="1:7" ht="41.4" x14ac:dyDescent="0.3">
      <c r="A90" s="41" t="s">
        <v>244</v>
      </c>
      <c r="B90" s="36" t="s">
        <v>245</v>
      </c>
      <c r="C90" s="33">
        <v>0</v>
      </c>
      <c r="D90" s="33">
        <v>1048631</v>
      </c>
      <c r="E90" s="33">
        <v>1048631</v>
      </c>
      <c r="F90" s="33">
        <v>0</v>
      </c>
      <c r="G90" s="42">
        <v>0</v>
      </c>
    </row>
    <row r="91" spans="1:7" ht="41.4" x14ac:dyDescent="0.3">
      <c r="A91" s="41" t="s">
        <v>163</v>
      </c>
      <c r="B91" s="36" t="s">
        <v>164</v>
      </c>
      <c r="C91" s="33">
        <v>0</v>
      </c>
      <c r="D91" s="33">
        <v>3557522</v>
      </c>
      <c r="E91" s="33">
        <v>2148137.833333333</v>
      </c>
      <c r="F91" s="33">
        <v>3382522</v>
      </c>
      <c r="G91" s="42">
        <v>157.4629871283089</v>
      </c>
    </row>
    <row r="92" spans="1:7" ht="27.6" x14ac:dyDescent="0.3">
      <c r="A92" s="41" t="s">
        <v>246</v>
      </c>
      <c r="B92" s="36" t="s">
        <v>247</v>
      </c>
      <c r="C92" s="33">
        <v>50000</v>
      </c>
      <c r="D92" s="33">
        <v>50000</v>
      </c>
      <c r="E92" s="33">
        <v>8000</v>
      </c>
      <c r="F92" s="33">
        <v>8000</v>
      </c>
      <c r="G92" s="42">
        <v>100</v>
      </c>
    </row>
    <row r="93" spans="1:7" ht="55.2" x14ac:dyDescent="0.3">
      <c r="A93" s="41" t="s">
        <v>248</v>
      </c>
      <c r="B93" s="36" t="s">
        <v>249</v>
      </c>
      <c r="C93" s="33">
        <v>50000</v>
      </c>
      <c r="D93" s="33">
        <v>50000</v>
      </c>
      <c r="E93" s="33">
        <v>6000</v>
      </c>
      <c r="F93" s="33">
        <v>6000</v>
      </c>
      <c r="G93" s="42">
        <v>100</v>
      </c>
    </row>
    <row r="94" spans="1:7" ht="14.4" thickBot="1" x14ac:dyDescent="0.35">
      <c r="A94" s="54" t="s">
        <v>250</v>
      </c>
      <c r="B94" s="55" t="s">
        <v>251</v>
      </c>
      <c r="C94" s="56">
        <v>79300</v>
      </c>
      <c r="D94" s="56">
        <v>130763.42</v>
      </c>
      <c r="E94" s="56">
        <v>85963.42</v>
      </c>
      <c r="F94" s="56">
        <v>4355</v>
      </c>
      <c r="G94" s="57">
        <v>5.0661083516686514</v>
      </c>
    </row>
    <row r="95" spans="1:7" ht="28.2" thickBot="1" x14ac:dyDescent="0.35">
      <c r="A95" s="50" t="s">
        <v>179</v>
      </c>
      <c r="B95" s="51" t="s">
        <v>180</v>
      </c>
      <c r="C95" s="52">
        <v>1837229</v>
      </c>
      <c r="D95" s="52">
        <v>3308853.87</v>
      </c>
      <c r="E95" s="52">
        <v>1998164.7575000001</v>
      </c>
      <c r="F95" s="52">
        <v>1817878.89</v>
      </c>
      <c r="G95" s="53">
        <v>90.977427320579679</v>
      </c>
    </row>
    <row r="96" spans="1:7" x14ac:dyDescent="0.3">
      <c r="A96" s="46" t="s">
        <v>183</v>
      </c>
      <c r="B96" s="47" t="s">
        <v>184</v>
      </c>
      <c r="C96" s="48">
        <v>1300000</v>
      </c>
      <c r="D96" s="48">
        <v>1322805.93</v>
      </c>
      <c r="E96" s="48">
        <v>771636.79249999998</v>
      </c>
      <c r="F96" s="48">
        <v>341014.48</v>
      </c>
      <c r="G96" s="49">
        <v>44.193652157922472</v>
      </c>
    </row>
    <row r="97" spans="1:7" ht="27.6" x14ac:dyDescent="0.3">
      <c r="A97" s="41" t="s">
        <v>185</v>
      </c>
      <c r="B97" s="36" t="s">
        <v>186</v>
      </c>
      <c r="C97" s="33">
        <v>58556</v>
      </c>
      <c r="D97" s="33">
        <v>1408140.1900000002</v>
      </c>
      <c r="E97" s="33">
        <v>878740.11083333322</v>
      </c>
      <c r="F97" s="33">
        <v>1216438.3199999998</v>
      </c>
      <c r="G97" s="42">
        <v>138.42981616560306</v>
      </c>
    </row>
    <row r="98" spans="1:7" ht="27.6" x14ac:dyDescent="0.3">
      <c r="A98" s="41" t="s">
        <v>189</v>
      </c>
      <c r="B98" s="36" t="s">
        <v>190</v>
      </c>
      <c r="C98" s="33">
        <v>10080</v>
      </c>
      <c r="D98" s="33">
        <v>35857.599999999999</v>
      </c>
      <c r="E98" s="33">
        <v>20916.933333333331</v>
      </c>
      <c r="F98" s="33">
        <v>30103.35</v>
      </c>
      <c r="G98" s="42">
        <v>143.91856358803395</v>
      </c>
    </row>
    <row r="99" spans="1:7" x14ac:dyDescent="0.3">
      <c r="A99" s="41" t="s">
        <v>191</v>
      </c>
      <c r="B99" s="36" t="s">
        <v>192</v>
      </c>
      <c r="C99" s="33">
        <v>260027</v>
      </c>
      <c r="D99" s="33">
        <v>388232.15</v>
      </c>
      <c r="E99" s="33">
        <v>226468.75416666671</v>
      </c>
      <c r="F99" s="33">
        <v>226924.74</v>
      </c>
      <c r="G99" s="42">
        <v>100.2013460245371</v>
      </c>
    </row>
    <row r="100" spans="1:7" ht="27.6" x14ac:dyDescent="0.3">
      <c r="A100" s="41" t="s">
        <v>195</v>
      </c>
      <c r="B100" s="36" t="s">
        <v>196</v>
      </c>
      <c r="C100" s="33">
        <v>0</v>
      </c>
      <c r="D100" s="33">
        <v>3398</v>
      </c>
      <c r="E100" s="33">
        <v>1982.1666666666665</v>
      </c>
      <c r="F100" s="33">
        <v>3398</v>
      </c>
      <c r="G100" s="42">
        <v>171.42857142857144</v>
      </c>
    </row>
    <row r="101" spans="1:7" ht="41.4" x14ac:dyDescent="0.3">
      <c r="A101" s="41" t="s">
        <v>205</v>
      </c>
      <c r="B101" s="36" t="s">
        <v>206</v>
      </c>
      <c r="C101" s="33">
        <v>208566</v>
      </c>
      <c r="D101" s="33">
        <v>52000</v>
      </c>
      <c r="E101" s="33">
        <v>0</v>
      </c>
      <c r="F101" s="33">
        <v>0</v>
      </c>
      <c r="G101" s="42">
        <v>0</v>
      </c>
    </row>
    <row r="102" spans="1:7" ht="14.4" thickBot="1" x14ac:dyDescent="0.35">
      <c r="A102" s="54" t="s">
        <v>252</v>
      </c>
      <c r="B102" s="55" t="s">
        <v>253</v>
      </c>
      <c r="C102" s="56">
        <v>0</v>
      </c>
      <c r="D102" s="56">
        <v>98420</v>
      </c>
      <c r="E102" s="56">
        <v>98420</v>
      </c>
      <c r="F102" s="56">
        <v>0</v>
      </c>
      <c r="G102" s="57">
        <v>0</v>
      </c>
    </row>
    <row r="103" spans="1:7" ht="28.2" thickBot="1" x14ac:dyDescent="0.35">
      <c r="A103" s="50" t="s">
        <v>209</v>
      </c>
      <c r="B103" s="51" t="s">
        <v>210</v>
      </c>
      <c r="C103" s="52">
        <v>0</v>
      </c>
      <c r="D103" s="52">
        <v>2835551.98</v>
      </c>
      <c r="E103" s="52">
        <v>2646156.9883333333</v>
      </c>
      <c r="F103" s="52">
        <v>950509.3</v>
      </c>
      <c r="G103" s="53">
        <v>35.920366939327849</v>
      </c>
    </row>
    <row r="104" spans="1:7" ht="27.6" x14ac:dyDescent="0.3">
      <c r="A104" s="46" t="s">
        <v>211</v>
      </c>
      <c r="B104" s="47" t="s">
        <v>212</v>
      </c>
      <c r="C104" s="48">
        <v>0</v>
      </c>
      <c r="D104" s="48">
        <v>2381004</v>
      </c>
      <c r="E104" s="48">
        <v>2381004</v>
      </c>
      <c r="F104" s="48">
        <v>524821.26</v>
      </c>
      <c r="G104" s="49">
        <v>22.042015049113736</v>
      </c>
    </row>
    <row r="105" spans="1:7" ht="55.2" x14ac:dyDescent="0.3">
      <c r="A105" s="41" t="s">
        <v>129</v>
      </c>
      <c r="B105" s="36" t="s">
        <v>130</v>
      </c>
      <c r="C105" s="33">
        <v>0</v>
      </c>
      <c r="D105" s="33">
        <v>68198.8</v>
      </c>
      <c r="E105" s="33">
        <v>39782.633333333331</v>
      </c>
      <c r="F105" s="33">
        <v>39338.86</v>
      </c>
      <c r="G105" s="42">
        <v>98.884504880270214</v>
      </c>
    </row>
    <row r="106" spans="1:7" ht="28.2" thickBot="1" x14ac:dyDescent="0.35">
      <c r="A106" s="54" t="s">
        <v>145</v>
      </c>
      <c r="B106" s="55" t="s">
        <v>146</v>
      </c>
      <c r="C106" s="56">
        <v>0</v>
      </c>
      <c r="D106" s="56">
        <v>386349.18000000005</v>
      </c>
      <c r="E106" s="56">
        <v>225370.35500000001</v>
      </c>
      <c r="F106" s="56">
        <v>386349.18</v>
      </c>
      <c r="G106" s="57">
        <v>171.42857142857142</v>
      </c>
    </row>
    <row r="107" spans="1:7" ht="28.2" thickBot="1" x14ac:dyDescent="0.35">
      <c r="A107" s="50" t="s">
        <v>217</v>
      </c>
      <c r="B107" s="51" t="s">
        <v>218</v>
      </c>
      <c r="C107" s="52">
        <v>129296</v>
      </c>
      <c r="D107" s="52">
        <v>317156.64</v>
      </c>
      <c r="E107" s="52">
        <v>185008.04000000004</v>
      </c>
      <c r="F107" s="52">
        <v>202730.95</v>
      </c>
      <c r="G107" s="53">
        <v>109.57953502993706</v>
      </c>
    </row>
    <row r="108" spans="1:7" x14ac:dyDescent="0.3">
      <c r="A108" s="46" t="s">
        <v>219</v>
      </c>
      <c r="B108" s="47" t="s">
        <v>220</v>
      </c>
      <c r="C108" s="48">
        <v>129296</v>
      </c>
      <c r="D108" s="48">
        <v>161946.32</v>
      </c>
      <c r="E108" s="48">
        <v>94468.686666666661</v>
      </c>
      <c r="F108" s="48">
        <v>84285.88</v>
      </c>
      <c r="G108" s="49">
        <v>89.220971492282146</v>
      </c>
    </row>
    <row r="109" spans="1:7" x14ac:dyDescent="0.3">
      <c r="A109" s="41" t="s">
        <v>221</v>
      </c>
      <c r="B109" s="36" t="s">
        <v>222</v>
      </c>
      <c r="C109" s="33">
        <v>0</v>
      </c>
      <c r="D109" s="33">
        <v>129852.8</v>
      </c>
      <c r="E109" s="33">
        <v>75747.466666666689</v>
      </c>
      <c r="F109" s="33">
        <v>108497.07</v>
      </c>
      <c r="G109" s="42">
        <v>143.23524571118767</v>
      </c>
    </row>
    <row r="110" spans="1:7" x14ac:dyDescent="0.3">
      <c r="A110" s="41" t="s">
        <v>223</v>
      </c>
      <c r="B110" s="36" t="s">
        <v>224</v>
      </c>
      <c r="C110" s="33">
        <v>0</v>
      </c>
      <c r="D110" s="33">
        <v>7419.18</v>
      </c>
      <c r="E110" s="33">
        <v>4327.8549999999996</v>
      </c>
      <c r="F110" s="33">
        <v>0</v>
      </c>
      <c r="G110" s="42">
        <v>0</v>
      </c>
    </row>
    <row r="111" spans="1:7" ht="28.2" thickBot="1" x14ac:dyDescent="0.35">
      <c r="A111" s="54" t="s">
        <v>225</v>
      </c>
      <c r="B111" s="55" t="s">
        <v>226</v>
      </c>
      <c r="C111" s="56">
        <v>0</v>
      </c>
      <c r="D111" s="56">
        <v>17938.34</v>
      </c>
      <c r="E111" s="56">
        <v>10464.031666666666</v>
      </c>
      <c r="F111" s="56">
        <v>9948</v>
      </c>
      <c r="G111" s="57">
        <v>95.06851963846313</v>
      </c>
    </row>
    <row r="112" spans="1:7" ht="14.4" thickBot="1" x14ac:dyDescent="0.35">
      <c r="A112" s="50" t="s">
        <v>235</v>
      </c>
      <c r="B112" s="51" t="s">
        <v>236</v>
      </c>
      <c r="C112" s="52">
        <v>0</v>
      </c>
      <c r="D112" s="52">
        <v>870000</v>
      </c>
      <c r="E112" s="52">
        <v>870000</v>
      </c>
      <c r="F112" s="52">
        <v>870000</v>
      </c>
      <c r="G112" s="53">
        <v>100</v>
      </c>
    </row>
    <row r="113" spans="1:7" x14ac:dyDescent="0.3">
      <c r="A113" s="46" t="s">
        <v>254</v>
      </c>
      <c r="B113" s="47" t="s">
        <v>75</v>
      </c>
      <c r="C113" s="48">
        <v>0</v>
      </c>
      <c r="D113" s="48">
        <v>670000</v>
      </c>
      <c r="E113" s="48">
        <v>670000</v>
      </c>
      <c r="F113" s="48">
        <v>670000</v>
      </c>
      <c r="G113" s="49">
        <v>100</v>
      </c>
    </row>
    <row r="114" spans="1:7" ht="42" thickBot="1" x14ac:dyDescent="0.35">
      <c r="A114" s="54" t="s">
        <v>255</v>
      </c>
      <c r="B114" s="55" t="s">
        <v>256</v>
      </c>
      <c r="C114" s="56">
        <v>0</v>
      </c>
      <c r="D114" s="56">
        <v>200000</v>
      </c>
      <c r="E114" s="56">
        <v>200000</v>
      </c>
      <c r="F114" s="56">
        <v>200000</v>
      </c>
      <c r="G114" s="57">
        <v>100</v>
      </c>
    </row>
    <row r="115" spans="1:7" ht="15" thickBot="1" x14ac:dyDescent="0.35">
      <c r="A115" s="66"/>
      <c r="B115" s="67" t="s">
        <v>257</v>
      </c>
      <c r="C115" s="68">
        <v>2205825</v>
      </c>
      <c r="D115" s="68">
        <v>15981419.600000001</v>
      </c>
      <c r="E115" s="68">
        <v>12092590.358333334</v>
      </c>
      <c r="F115" s="68">
        <v>9561174.9700000025</v>
      </c>
      <c r="G115" s="69">
        <v>79.066392614640549</v>
      </c>
    </row>
    <row r="116" spans="1:7" ht="15" thickBot="1" x14ac:dyDescent="0.35">
      <c r="A116" s="62"/>
      <c r="B116" s="63" t="s">
        <v>258</v>
      </c>
      <c r="C116" s="64">
        <v>175305700</v>
      </c>
      <c r="D116" s="64">
        <v>205854039.34</v>
      </c>
      <c r="E116" s="64">
        <v>130189501.81833334</v>
      </c>
      <c r="F116" s="64">
        <v>109250284.05</v>
      </c>
      <c r="G116" s="65">
        <v>83.916354640060021</v>
      </c>
    </row>
  </sheetData>
  <mergeCells count="1">
    <mergeCell ref="A4:G4"/>
  </mergeCells>
  <pageMargins left="1.1023622047244095" right="0.39370078740157483" top="0.74803149606299213" bottom="0.74803149606299213" header="0.31496062992125984" footer="0.31496062992125984"/>
  <pageSetup paperSize="9" scale="82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Додаток 1</vt:lpstr>
      <vt:lpstr>Додаток 2</vt:lpstr>
      <vt:lpstr>'Додаток 1'!Заголовки_для_печати</vt:lpstr>
      <vt:lpstr>'Додаток 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Antonina</cp:lastModifiedBy>
  <cp:lastPrinted>2021-08-05T07:23:07Z</cp:lastPrinted>
  <dcterms:created xsi:type="dcterms:W3CDTF">2021-08-03T07:14:33Z</dcterms:created>
  <dcterms:modified xsi:type="dcterms:W3CDTF">2021-08-10T19:28:29Z</dcterms:modified>
</cp:coreProperties>
</file>