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200" i="1" l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<sst xmlns="http://schemas.openxmlformats.org/spreadsheetml/2006/main" count="405" uniqueCount="123">
  <si>
    <t>Станом на 24.06.2020</t>
  </si>
  <si>
    <t xml:space="preserve">Аналіз фінансування установ на 22.06.2020 </t>
  </si>
  <si>
    <t>Спеціальний фонд (разом)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</si>
  <si>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</si>
  <si>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</si>
  <si>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</si>
  <si>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</si>
  <si>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</si>
  <si>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</si>
  <si>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</si>
  <si>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</si>
  <si>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</si>
  <si>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</si>
  <si>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</si>
  <si>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</si>
  <si>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</si>
  <si>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</si>
  <si>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</si>
  <si>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</si>
  <si>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</si>
  <si>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</si>
  <si>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</si>
  <si>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</si>
  <si>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</si>
  <si>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</si>
  <si>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</si>
  <si>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</si>
  <si>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</si>
  <si>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</si>
  <si>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</si>
  <si>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</si>
  <si>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</si>
  <si>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</si>
  <si>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</si>
  <si>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</si>
  <si>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</si>
  <si>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</si>
  <si>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</si>
  <si>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</si>
  <si>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</si>
  <si>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</si>
  <si>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</si>
  <si>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</si>
  <si>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</si>
  <si>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</si>
  <si>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</si>
  <si>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</si>
  <si>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</si>
  <si>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</si>
  <si>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</si>
  <si>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</si>
  <si>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</si>
  <si>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</si>
  <si>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</si>
  <si>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</si>
  <si>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</si>
  <si>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</si>
  <si>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</si>
  <si>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</si>
  <si>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</si>
  <si>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</si>
  <si>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</si>
  <si>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</si>
  <si>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</si>
  <si>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</si>
  <si>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</si>
  <si>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</si>
  <si>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</si>
  <si>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</si>
  <si>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</si>
  <si>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</si>
  <si>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</si>
  <si>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</si>
  <si>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</si>
  <si>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</si>
  <si>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</si>
  <si>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</si>
  <si>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</si>
  <si>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</si>
  <si>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</si>
  <si>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3130</t>
  </si>
  <si>
    <t>Капітальний ремонт</t>
  </si>
  <si>
    <t>3132</t>
  </si>
  <si>
    <t>Капітальний ремонт інших об`єктів</t>
  </si>
  <si>
    <t>4081</t>
  </si>
  <si>
    <t>Забезпечення діяльності інших закладів в галузі культури і мистецтва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</si>
  <si>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</si>
  <si>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</si>
  <si>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</si>
  <si>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</si>
  <si>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</si>
  <si>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</si>
  <si>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</si>
  <si>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</si>
  <si>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7321</t>
  </si>
  <si>
    <t>Будівництво освітніх установ та закладів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</si>
  <si>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</si>
  <si>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</si>
  <si>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</si>
  <si>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</si>
  <si>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</si>
  <si>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</si>
  <si>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</si>
  <si>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</si>
  <si>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</si>
  <si>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</si>
  <si>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</si>
  <si>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</si>
  <si>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</si>
  <si>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</si>
  <si>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</si>
  <si>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</si>
  <si>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</si>
  <si>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</si>
  <si>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</si>
  <si>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</si>
  <si>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9770</t>
  </si>
  <si>
    <t>Інші субвенції з місцевого бюджету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</si>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</sst>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0"/>
  <sheetViews>
    <sheetView tabSelected="1" workbookViewId="0">
      <selection activeCell="R26" sqref="R26"/>
    </sheetView>
  </sheetViews>
  <sheetFormatPr defaultRowHeight="12.75" x14ac:dyDescent="0.2"/>
  <cols>
    <col min="3" max="3" width="10.42578125" bestFit="1" customWidth="1"/>
    <col min="4" max="5" width="11.42578125" bestFit="1" customWidth="1"/>
    <col min="6" max="6" width="10.42578125" bestFit="1" customWidth="1"/>
    <col min="7" max="7" width="9.28515625" bestFit="1" customWidth="1"/>
    <col min="8" max="8" width="10.42578125" bestFit="1" customWidth="1"/>
    <col min="9" max="10" width="9.28515625" bestFit="1" customWidth="1"/>
    <col min="11" max="12" width="11.42578125" bestFit="1" customWidth="1"/>
    <col min="13" max="13" width="9.28515625" bestFit="1" customWidth="1"/>
    <col min="14" max="14" width="11.42578125" bestFit="1" customWidth="1"/>
    <col min="15" max="15" width="11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17000</v>
      </c>
      <c r="E8" s="7">
        <v>17000</v>
      </c>
      <c r="F8" s="7">
        <v>14326</v>
      </c>
      <c r="G8" s="7">
        <v>0</v>
      </c>
      <c r="H8" s="7">
        <v>14326</v>
      </c>
      <c r="I8" s="7">
        <v>0</v>
      </c>
      <c r="J8" s="7">
        <v>0</v>
      </c>
      <c r="K8" s="7">
        <f>E8-F8</f>
        <v>2674</v>
      </c>
      <c r="L8" s="7">
        <f>D8-F8</f>
        <v>2674</v>
      </c>
      <c r="M8" s="7">
        <f>IF(E8=0,0,(F8/E8)*100)</f>
        <v>84.270588235294113</v>
      </c>
      <c r="N8" s="7">
        <f>D8-H8</f>
        <v>2674</v>
      </c>
      <c r="O8" s="7">
        <f>E8-H8</f>
        <v>2674</v>
      </c>
      <c r="P8" s="7">
        <f>IF(E8=0,0,(H8/E8)*100)</f>
        <v>84.270588235294113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17000</v>
      </c>
      <c r="E9" s="4">
        <v>17000</v>
      </c>
      <c r="F9" s="4">
        <v>14326</v>
      </c>
      <c r="G9" s="4">
        <v>0</v>
      </c>
      <c r="H9" s="4">
        <v>14326</v>
      </c>
      <c r="I9" s="4">
        <v>0</v>
      </c>
      <c r="J9" s="4">
        <v>0</v>
      </c>
      <c r="K9" s="4">
        <f>E9-F9</f>
        <v>2674</v>
      </c>
      <c r="L9" s="4">
        <f>D9-F9</f>
        <v>2674</v>
      </c>
      <c r="M9" s="4">
        <f>IF(E9=0,0,(F9/E9)*100)</f>
        <v>84.270588235294113</v>
      </c>
      <c r="N9" s="4">
        <f>D9-H9</f>
        <v>2674</v>
      </c>
      <c r="O9" s="4">
        <f>E9-H9</f>
        <v>2674</v>
      </c>
      <c r="P9" s="4">
        <f>IF(E9=0,0,(H9/E9)*100)</f>
        <v>84.270588235294113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17000</v>
      </c>
      <c r="E10" s="4">
        <v>17000</v>
      </c>
      <c r="F10" s="4">
        <v>14326</v>
      </c>
      <c r="G10" s="4">
        <v>0</v>
      </c>
      <c r="H10" s="4">
        <v>14326</v>
      </c>
      <c r="I10" s="4">
        <v>0</v>
      </c>
      <c r="J10" s="4">
        <v>0</v>
      </c>
      <c r="K10" s="4">
        <f>E10-F10</f>
        <v>2674</v>
      </c>
      <c r="L10" s="4">
        <f>D10-F10</f>
        <v>2674</v>
      </c>
      <c r="M10" s="4">
        <f>IF(E10=0,0,(F10/E10)*100)</f>
        <v>84.270588235294113</v>
      </c>
      <c r="N10" s="4">
        <f>D10-H10</f>
        <v>2674</v>
      </c>
      <c r="O10" s="4">
        <f>E10-H10</f>
        <v>2674</v>
      </c>
      <c r="P10" s="4">
        <f>IF(E10=0,0,(H10/E10)*100)</f>
        <v>84.270588235294113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17000</v>
      </c>
      <c r="E11" s="4">
        <v>17000</v>
      </c>
      <c r="F11" s="4">
        <v>14326</v>
      </c>
      <c r="G11" s="4">
        <v>0</v>
      </c>
      <c r="H11" s="4">
        <v>14326</v>
      </c>
      <c r="I11" s="4">
        <v>0</v>
      </c>
      <c r="J11" s="4">
        <v>0</v>
      </c>
      <c r="K11" s="4">
        <f>E11-F11</f>
        <v>2674</v>
      </c>
      <c r="L11" s="4">
        <f>D11-F11</f>
        <v>2674</v>
      </c>
      <c r="M11" s="4">
        <f>IF(E11=0,0,(F11/E11)*100)</f>
        <v>84.270588235294113</v>
      </c>
      <c r="N11" s="4">
        <f>D11-H11</f>
        <v>2674</v>
      </c>
      <c r="O11" s="4">
        <f>E11-H11</f>
        <v>2674</v>
      </c>
      <c r="P11" s="4">
        <f>IF(E11=0,0,(H11/E11)*100)</f>
        <v>84.270588235294113</v>
      </c>
    </row>
    <row r="12" spans="1:16" x14ac:dyDescent="0.2">
      <c r="A12" s="5" t="s">
        <v>28</v>
      </c>
      <c r="B12" s="6" t="s">
        <v>29</v>
      </c>
      <c r="C12" s="7">
        <v>1017206</v>
      </c>
      <c r="D12" s="7">
        <v>1092172.02</v>
      </c>
      <c r="E12" s="7">
        <v>556863.50999999989</v>
      </c>
      <c r="F12" s="7">
        <v>38761</v>
      </c>
      <c r="G12" s="7">
        <v>0</v>
      </c>
      <c r="H12" s="7">
        <v>119078.04000000001</v>
      </c>
      <c r="I12" s="7">
        <v>38761</v>
      </c>
      <c r="J12" s="7">
        <v>0</v>
      </c>
      <c r="K12" s="7">
        <f>E12-F12</f>
        <v>518102.50999999989</v>
      </c>
      <c r="L12" s="7">
        <f>D12-F12</f>
        <v>1053411.02</v>
      </c>
      <c r="M12" s="7">
        <f>IF(E12=0,0,(F12/E12)*100)</f>
        <v>6.9605925516649503</v>
      </c>
      <c r="N12" s="7">
        <f>D12-H12</f>
        <v>973093.98</v>
      </c>
      <c r="O12" s="7">
        <f>E12-H12</f>
        <v>437785.46999999986</v>
      </c>
      <c r="P12" s="7">
        <f>IF(E12=0,0,(H12/E12)*100)</f>
        <v>21.383703162737316</v>
      </c>
    </row>
    <row r="13" spans="1:16" x14ac:dyDescent="0.2">
      <c r="A13" s="8" t="s">
        <v>30</v>
      </c>
      <c r="B13" s="3" t="s">
        <v>31</v>
      </c>
      <c r="C13" s="4">
        <v>1000000</v>
      </c>
      <c r="D13" s="4">
        <v>1018900</v>
      </c>
      <c r="E13" s="4">
        <v>509449.99999999994</v>
      </c>
      <c r="F13" s="4">
        <v>0</v>
      </c>
      <c r="G13" s="4">
        <v>0</v>
      </c>
      <c r="H13" s="4">
        <v>101773.02</v>
      </c>
      <c r="I13" s="4">
        <v>0</v>
      </c>
      <c r="J13" s="4">
        <v>0</v>
      </c>
      <c r="K13" s="4">
        <f>E13-F13</f>
        <v>509449.99999999994</v>
      </c>
      <c r="L13" s="4">
        <f>D13-F13</f>
        <v>1018900</v>
      </c>
      <c r="M13" s="4">
        <f>IF(E13=0,0,(F13/E13)*100)</f>
        <v>0</v>
      </c>
      <c r="N13" s="4">
        <f>D13-H13</f>
        <v>917126.98</v>
      </c>
      <c r="O13" s="4">
        <f>E13-H13</f>
        <v>407676.97999999992</v>
      </c>
      <c r="P13" s="4">
        <f>IF(E13=0,0,(H13/E13)*100)</f>
        <v>19.977037982137603</v>
      </c>
    </row>
    <row r="14" spans="1:16" x14ac:dyDescent="0.2">
      <c r="A14" s="8" t="s">
        <v>32</v>
      </c>
      <c r="B14" s="3" t="s">
        <v>33</v>
      </c>
      <c r="C14" s="4">
        <v>1000000</v>
      </c>
      <c r="D14" s="4">
        <v>1018900</v>
      </c>
      <c r="E14" s="4">
        <v>509449.99999999994</v>
      </c>
      <c r="F14" s="4">
        <v>0</v>
      </c>
      <c r="G14" s="4">
        <v>0</v>
      </c>
      <c r="H14" s="4">
        <v>101773.02</v>
      </c>
      <c r="I14" s="4">
        <v>0</v>
      </c>
      <c r="J14" s="4">
        <v>0</v>
      </c>
      <c r="K14" s="4">
        <f>E14-F14</f>
        <v>509449.99999999994</v>
      </c>
      <c r="L14" s="4">
        <f>D14-F14</f>
        <v>1018900</v>
      </c>
      <c r="M14" s="4">
        <f>IF(E14=0,0,(F14/E14)*100)</f>
        <v>0</v>
      </c>
      <c r="N14" s="4">
        <f>D14-H14</f>
        <v>917126.98</v>
      </c>
      <c r="O14" s="4">
        <f>E14-H14</f>
        <v>407676.97999999992</v>
      </c>
      <c r="P14" s="4">
        <f>IF(E14=0,0,(H14/E14)*100)</f>
        <v>19.977037982137603</v>
      </c>
    </row>
    <row r="15" spans="1:16" x14ac:dyDescent="0.2">
      <c r="A15" s="8" t="s">
        <v>34</v>
      </c>
      <c r="B15" s="3" t="s">
        <v>35</v>
      </c>
      <c r="C15" s="4">
        <v>0</v>
      </c>
      <c r="D15" s="4">
        <v>18900</v>
      </c>
      <c r="E15" s="4">
        <v>9450</v>
      </c>
      <c r="F15" s="4">
        <v>0</v>
      </c>
      <c r="G15" s="4">
        <v>0</v>
      </c>
      <c r="H15" s="4">
        <v>18900</v>
      </c>
      <c r="I15" s="4">
        <v>0</v>
      </c>
      <c r="J15" s="4">
        <v>0</v>
      </c>
      <c r="K15" s="4">
        <f>E15-F15</f>
        <v>9450</v>
      </c>
      <c r="L15" s="4">
        <f>D15-F15</f>
        <v>18900</v>
      </c>
      <c r="M15" s="4">
        <f>IF(E15=0,0,(F15/E15)*100)</f>
        <v>0</v>
      </c>
      <c r="N15" s="4">
        <f>D15-H15</f>
        <v>0</v>
      </c>
      <c r="O15" s="4">
        <f>E15-H15</f>
        <v>-9450</v>
      </c>
      <c r="P15" s="4">
        <f>IF(E15=0,0,(H15/E15)*100)</f>
        <v>200</v>
      </c>
    </row>
    <row r="16" spans="1:16" x14ac:dyDescent="0.2">
      <c r="A16" s="8" t="s">
        <v>36</v>
      </c>
      <c r="B16" s="3" t="s">
        <v>37</v>
      </c>
      <c r="C16" s="4">
        <v>1000000</v>
      </c>
      <c r="D16" s="4">
        <v>1000000</v>
      </c>
      <c r="E16" s="4">
        <v>499999.99999999994</v>
      </c>
      <c r="F16" s="4">
        <v>0</v>
      </c>
      <c r="G16" s="4">
        <v>0</v>
      </c>
      <c r="H16" s="4">
        <v>82873.02</v>
      </c>
      <c r="I16" s="4">
        <v>0</v>
      </c>
      <c r="J16" s="4">
        <v>0</v>
      </c>
      <c r="K16" s="4">
        <f>E16-F16</f>
        <v>499999.99999999994</v>
      </c>
      <c r="L16" s="4">
        <f>D16-F16</f>
        <v>1000000</v>
      </c>
      <c r="M16" s="4">
        <f>IF(E16=0,0,(F16/E16)*100)</f>
        <v>0</v>
      </c>
      <c r="N16" s="4">
        <f>D16-H16</f>
        <v>917126.98</v>
      </c>
      <c r="O16" s="4">
        <f>E16-H16</f>
        <v>417126.97999999992</v>
      </c>
      <c r="P16" s="4">
        <f>IF(E16=0,0,(H16/E16)*100)</f>
        <v>16.574604000000004</v>
      </c>
    </row>
    <row r="17" spans="1:16" x14ac:dyDescent="0.2">
      <c r="A17" s="8" t="s">
        <v>22</v>
      </c>
      <c r="B17" s="3" t="s">
        <v>23</v>
      </c>
      <c r="C17" s="4">
        <v>17206</v>
      </c>
      <c r="D17" s="4">
        <v>73272.02</v>
      </c>
      <c r="E17" s="4">
        <v>47413.51</v>
      </c>
      <c r="F17" s="4">
        <v>38761</v>
      </c>
      <c r="G17" s="4">
        <v>0</v>
      </c>
      <c r="H17" s="4">
        <v>17305.02</v>
      </c>
      <c r="I17" s="4">
        <v>38761</v>
      </c>
      <c r="J17" s="4">
        <v>0</v>
      </c>
      <c r="K17" s="4">
        <f>E17-F17</f>
        <v>8652.510000000002</v>
      </c>
      <c r="L17" s="4">
        <f>D17-F17</f>
        <v>34511.020000000004</v>
      </c>
      <c r="M17" s="4">
        <f>IF(E17=0,0,(F17/E17)*100)</f>
        <v>81.75096085482808</v>
      </c>
      <c r="N17" s="4">
        <f>D17-H17</f>
        <v>55967</v>
      </c>
      <c r="O17" s="4">
        <f>E17-H17</f>
        <v>30108.49</v>
      </c>
      <c r="P17" s="4">
        <f>IF(E17=0,0,(H17/E17)*100)</f>
        <v>36.498078290343827</v>
      </c>
    </row>
    <row r="18" spans="1:16" x14ac:dyDescent="0.2">
      <c r="A18" s="8" t="s">
        <v>24</v>
      </c>
      <c r="B18" s="3" t="s">
        <v>25</v>
      </c>
      <c r="C18" s="4">
        <v>17206</v>
      </c>
      <c r="D18" s="4">
        <v>73272.02</v>
      </c>
      <c r="E18" s="4">
        <v>47413.51</v>
      </c>
      <c r="F18" s="4">
        <v>38761</v>
      </c>
      <c r="G18" s="4">
        <v>0</v>
      </c>
      <c r="H18" s="4">
        <v>17305.02</v>
      </c>
      <c r="I18" s="4">
        <v>38761</v>
      </c>
      <c r="J18" s="4">
        <v>0</v>
      </c>
      <c r="K18" s="4">
        <f>E18-F18</f>
        <v>8652.510000000002</v>
      </c>
      <c r="L18" s="4">
        <f>D18-F18</f>
        <v>34511.020000000004</v>
      </c>
      <c r="M18" s="4">
        <f>IF(E18=0,0,(F18/E18)*100)</f>
        <v>81.75096085482808</v>
      </c>
      <c r="N18" s="4">
        <f>D18-H18</f>
        <v>55967</v>
      </c>
      <c r="O18" s="4">
        <f>E18-H18</f>
        <v>30108.49</v>
      </c>
      <c r="P18" s="4">
        <f>IF(E18=0,0,(H18/E18)*100)</f>
        <v>36.498078290343827</v>
      </c>
    </row>
    <row r="19" spans="1:16" x14ac:dyDescent="0.2">
      <c r="A19" s="8" t="s">
        <v>26</v>
      </c>
      <c r="B19" s="3" t="s">
        <v>27</v>
      </c>
      <c r="C19" s="4">
        <v>17206</v>
      </c>
      <c r="D19" s="4">
        <v>73272.02</v>
      </c>
      <c r="E19" s="4">
        <v>47413.51</v>
      </c>
      <c r="F19" s="4">
        <v>38761</v>
      </c>
      <c r="G19" s="4">
        <v>0</v>
      </c>
      <c r="H19" s="4">
        <v>17305.02</v>
      </c>
      <c r="I19" s="4">
        <v>38761</v>
      </c>
      <c r="J19" s="4">
        <v>0</v>
      </c>
      <c r="K19" s="4">
        <f>E19-F19</f>
        <v>8652.510000000002</v>
      </c>
      <c r="L19" s="4">
        <f>D19-F19</f>
        <v>34511.020000000004</v>
      </c>
      <c r="M19" s="4">
        <f>IF(E19=0,0,(F19/E19)*100)</f>
        <v>81.75096085482808</v>
      </c>
      <c r="N19" s="4">
        <f>D19-H19</f>
        <v>55967</v>
      </c>
      <c r="O19" s="4">
        <f>E19-H19</f>
        <v>30108.49</v>
      </c>
      <c r="P19" s="4">
        <f>IF(E19=0,0,(H19/E19)*100)</f>
        <v>36.498078290343827</v>
      </c>
    </row>
    <row r="20" spans="1:16" x14ac:dyDescent="0.2">
      <c r="A20" s="5" t="s">
        <v>38</v>
      </c>
      <c r="B20" s="6" t="s">
        <v>39</v>
      </c>
      <c r="C20" s="7">
        <v>181995</v>
      </c>
      <c r="D20" s="7">
        <v>1504089.6900000002</v>
      </c>
      <c r="E20" s="7">
        <v>878982.34499999997</v>
      </c>
      <c r="F20" s="7">
        <v>54996</v>
      </c>
      <c r="G20" s="7">
        <v>0</v>
      </c>
      <c r="H20" s="7">
        <v>815165.94</v>
      </c>
      <c r="I20" s="7">
        <v>54996</v>
      </c>
      <c r="J20" s="7">
        <v>0</v>
      </c>
      <c r="K20" s="7">
        <f>E20-F20</f>
        <v>823986.34499999997</v>
      </c>
      <c r="L20" s="7">
        <f>D20-F20</f>
        <v>1449093.6900000002</v>
      </c>
      <c r="M20" s="7">
        <f>IF(E20=0,0,(F20/E20)*100)</f>
        <v>6.256780959576612</v>
      </c>
      <c r="N20" s="7">
        <f>D20-H20</f>
        <v>688923.75000000023</v>
      </c>
      <c r="O20" s="7">
        <f>E20-H20</f>
        <v>63816.405000000028</v>
      </c>
      <c r="P20" s="7">
        <f>IF(E20=0,0,(H20/E20)*100)</f>
        <v>92.739739840849694</v>
      </c>
    </row>
    <row r="21" spans="1:16" x14ac:dyDescent="0.2">
      <c r="A21" s="8" t="s">
        <v>30</v>
      </c>
      <c r="B21" s="3" t="s">
        <v>31</v>
      </c>
      <c r="C21" s="4">
        <v>69004</v>
      </c>
      <c r="D21" s="4">
        <v>311482.59000000003</v>
      </c>
      <c r="E21" s="4">
        <v>155741.29499999998</v>
      </c>
      <c r="F21" s="4">
        <v>0</v>
      </c>
      <c r="G21" s="4">
        <v>0</v>
      </c>
      <c r="H21" s="4">
        <v>244893.84000000003</v>
      </c>
      <c r="I21" s="4">
        <v>0</v>
      </c>
      <c r="J21" s="4">
        <v>0</v>
      </c>
      <c r="K21" s="4">
        <f>E21-F21</f>
        <v>155741.29499999998</v>
      </c>
      <c r="L21" s="4">
        <f>D21-F21</f>
        <v>311482.59000000003</v>
      </c>
      <c r="M21" s="4">
        <f>IF(E21=0,0,(F21/E21)*100)</f>
        <v>0</v>
      </c>
      <c r="N21" s="4">
        <f>D21-H21</f>
        <v>66588.75</v>
      </c>
      <c r="O21" s="4">
        <f>E21-H21</f>
        <v>-89152.545000000042</v>
      </c>
      <c r="P21" s="4">
        <f>IF(E21=0,0,(H21/E21)*100)</f>
        <v>157.24399877373568</v>
      </c>
    </row>
    <row r="22" spans="1:16" x14ac:dyDescent="0.2">
      <c r="A22" s="8" t="s">
        <v>32</v>
      </c>
      <c r="B22" s="3" t="s">
        <v>33</v>
      </c>
      <c r="C22" s="4">
        <v>67504</v>
      </c>
      <c r="D22" s="4">
        <v>309694.93000000005</v>
      </c>
      <c r="E22" s="4">
        <v>154847.465</v>
      </c>
      <c r="F22" s="4">
        <v>0</v>
      </c>
      <c r="G22" s="4">
        <v>0</v>
      </c>
      <c r="H22" s="4">
        <v>244606.18000000002</v>
      </c>
      <c r="I22" s="4">
        <v>0</v>
      </c>
      <c r="J22" s="4">
        <v>0</v>
      </c>
      <c r="K22" s="4">
        <f>E22-F22</f>
        <v>154847.465</v>
      </c>
      <c r="L22" s="4">
        <f>D22-F22</f>
        <v>309694.93000000005</v>
      </c>
      <c r="M22" s="4">
        <f>IF(E22=0,0,(F22/E22)*100)</f>
        <v>0</v>
      </c>
      <c r="N22" s="4">
        <f>D22-H22</f>
        <v>65088.750000000029</v>
      </c>
      <c r="O22" s="4">
        <f>E22-H22</f>
        <v>-89758.715000000026</v>
      </c>
      <c r="P22" s="4">
        <f>IF(E22=0,0,(H22/E22)*100)</f>
        <v>157.96589243485519</v>
      </c>
    </row>
    <row r="23" spans="1:16" x14ac:dyDescent="0.2">
      <c r="A23" s="8" t="s">
        <v>34</v>
      </c>
      <c r="B23" s="3" t="s">
        <v>35</v>
      </c>
      <c r="C23" s="4">
        <v>20884</v>
      </c>
      <c r="D23" s="4">
        <v>40562.44</v>
      </c>
      <c r="E23" s="4">
        <v>20281.22</v>
      </c>
      <c r="F23" s="4">
        <v>0</v>
      </c>
      <c r="G23" s="4">
        <v>0</v>
      </c>
      <c r="H23" s="4">
        <v>21853.440000000002</v>
      </c>
      <c r="I23" s="4">
        <v>0</v>
      </c>
      <c r="J23" s="4">
        <v>0</v>
      </c>
      <c r="K23" s="4">
        <f>E23-F23</f>
        <v>20281.22</v>
      </c>
      <c r="L23" s="4">
        <f>D23-F23</f>
        <v>40562.44</v>
      </c>
      <c r="M23" s="4">
        <f>IF(E23=0,0,(F23/E23)*100)</f>
        <v>0</v>
      </c>
      <c r="N23" s="4">
        <f>D23-H23</f>
        <v>18709</v>
      </c>
      <c r="O23" s="4">
        <f>E23-H23</f>
        <v>-1572.2200000000012</v>
      </c>
      <c r="P23" s="4">
        <f>IF(E23=0,0,(H23/E23)*100)</f>
        <v>107.75209775348821</v>
      </c>
    </row>
    <row r="24" spans="1:16" x14ac:dyDescent="0.2">
      <c r="A24" s="8" t="s">
        <v>36</v>
      </c>
      <c r="B24" s="3" t="s">
        <v>37</v>
      </c>
      <c r="C24" s="4">
        <v>44620</v>
      </c>
      <c r="D24" s="4">
        <v>266568.29000000004</v>
      </c>
      <c r="E24" s="4">
        <v>133284.14499999999</v>
      </c>
      <c r="F24" s="4">
        <v>0</v>
      </c>
      <c r="G24" s="4">
        <v>0</v>
      </c>
      <c r="H24" s="4">
        <v>222188.54</v>
      </c>
      <c r="I24" s="4">
        <v>0</v>
      </c>
      <c r="J24" s="4">
        <v>0</v>
      </c>
      <c r="K24" s="4">
        <f>E24-F24</f>
        <v>133284.14499999999</v>
      </c>
      <c r="L24" s="4">
        <f>D24-F24</f>
        <v>266568.29000000004</v>
      </c>
      <c r="M24" s="4">
        <f>IF(E24=0,0,(F24/E24)*100)</f>
        <v>0</v>
      </c>
      <c r="N24" s="4">
        <f>D24-H24</f>
        <v>44379.750000000029</v>
      </c>
      <c r="O24" s="4">
        <f>E24-H24</f>
        <v>-88904.395000000019</v>
      </c>
      <c r="P24" s="4">
        <f>IF(E24=0,0,(H24/E24)*100)</f>
        <v>166.7029037849926</v>
      </c>
    </row>
    <row r="25" spans="1:16" x14ac:dyDescent="0.2">
      <c r="A25" s="8" t="s">
        <v>40</v>
      </c>
      <c r="B25" s="3" t="s">
        <v>41</v>
      </c>
      <c r="C25" s="4">
        <v>2000</v>
      </c>
      <c r="D25" s="4">
        <v>2000</v>
      </c>
      <c r="E25" s="4">
        <v>999.99999999999989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999.99999999999989</v>
      </c>
      <c r="L25" s="4">
        <f>D25-F25</f>
        <v>2000</v>
      </c>
      <c r="M25" s="4">
        <f>IF(E25=0,0,(F25/E25)*100)</f>
        <v>0</v>
      </c>
      <c r="N25" s="4">
        <f>D25-H25</f>
        <v>2000</v>
      </c>
      <c r="O25" s="4">
        <f>E25-H25</f>
        <v>999.99999999999989</v>
      </c>
      <c r="P25" s="4">
        <f>IF(E25=0,0,(H25/E25)*100)</f>
        <v>0</v>
      </c>
    </row>
    <row r="26" spans="1:16" x14ac:dyDescent="0.2">
      <c r="A26" s="8" t="s">
        <v>42</v>
      </c>
      <c r="B26" s="3" t="s">
        <v>43</v>
      </c>
      <c r="C26" s="4">
        <v>0</v>
      </c>
      <c r="D26" s="4">
        <v>564.20000000000005</v>
      </c>
      <c r="E26" s="4">
        <v>282.10000000000002</v>
      </c>
      <c r="F26" s="4">
        <v>0</v>
      </c>
      <c r="G26" s="4">
        <v>0</v>
      </c>
      <c r="H26" s="4">
        <v>564.20000000000005</v>
      </c>
      <c r="I26" s="4">
        <v>0</v>
      </c>
      <c r="J26" s="4">
        <v>0</v>
      </c>
      <c r="K26" s="4">
        <f>E26-F26</f>
        <v>282.10000000000002</v>
      </c>
      <c r="L26" s="4">
        <f>D26-F26</f>
        <v>564.20000000000005</v>
      </c>
      <c r="M26" s="4">
        <f>IF(E26=0,0,(F26/E26)*100)</f>
        <v>0</v>
      </c>
      <c r="N26" s="4">
        <f>D26-H26</f>
        <v>0</v>
      </c>
      <c r="O26" s="4">
        <f>E26-H26</f>
        <v>-282.10000000000002</v>
      </c>
      <c r="P26" s="4">
        <f>IF(E26=0,0,(H26/E26)*100)</f>
        <v>200</v>
      </c>
    </row>
    <row r="27" spans="1:16" x14ac:dyDescent="0.2">
      <c r="A27" s="8" t="s">
        <v>44</v>
      </c>
      <c r="B27" s="3" t="s">
        <v>45</v>
      </c>
      <c r="C27" s="4">
        <v>0</v>
      </c>
      <c r="D27" s="4">
        <v>564.20000000000005</v>
      </c>
      <c r="E27" s="4">
        <v>282.10000000000002</v>
      </c>
      <c r="F27" s="4">
        <v>0</v>
      </c>
      <c r="G27" s="4">
        <v>0</v>
      </c>
      <c r="H27" s="4">
        <v>564.20000000000005</v>
      </c>
      <c r="I27" s="4">
        <v>0</v>
      </c>
      <c r="J27" s="4">
        <v>0</v>
      </c>
      <c r="K27" s="4">
        <f>E27-F27</f>
        <v>282.10000000000002</v>
      </c>
      <c r="L27" s="4">
        <f>D27-F27</f>
        <v>564.20000000000005</v>
      </c>
      <c r="M27" s="4">
        <f>IF(E27=0,0,(F27/E27)*100)</f>
        <v>0</v>
      </c>
      <c r="N27" s="4">
        <f>D27-H27</f>
        <v>0</v>
      </c>
      <c r="O27" s="4">
        <f>E27-H27</f>
        <v>-282.10000000000002</v>
      </c>
      <c r="P27" s="4">
        <f>IF(E27=0,0,(H27/E27)*100)</f>
        <v>200</v>
      </c>
    </row>
    <row r="28" spans="1:16" x14ac:dyDescent="0.2">
      <c r="A28" s="8" t="s">
        <v>46</v>
      </c>
      <c r="B28" s="3" t="s">
        <v>47</v>
      </c>
      <c r="C28" s="4">
        <v>1500</v>
      </c>
      <c r="D28" s="4">
        <v>1787.66</v>
      </c>
      <c r="E28" s="4">
        <v>893.83</v>
      </c>
      <c r="F28" s="4">
        <v>0</v>
      </c>
      <c r="G28" s="4">
        <v>0</v>
      </c>
      <c r="H28" s="4">
        <v>287.66000000000003</v>
      </c>
      <c r="I28" s="4">
        <v>0</v>
      </c>
      <c r="J28" s="4">
        <v>0</v>
      </c>
      <c r="K28" s="4">
        <f>E28-F28</f>
        <v>893.83</v>
      </c>
      <c r="L28" s="4">
        <f>D28-F28</f>
        <v>1787.66</v>
      </c>
      <c r="M28" s="4">
        <f>IF(E28=0,0,(F28/E28)*100)</f>
        <v>0</v>
      </c>
      <c r="N28" s="4">
        <f>D28-H28</f>
        <v>1500</v>
      </c>
      <c r="O28" s="4">
        <f>E28-H28</f>
        <v>606.17000000000007</v>
      </c>
      <c r="P28" s="4">
        <f>IF(E28=0,0,(H28/E28)*100)</f>
        <v>32.182853562758019</v>
      </c>
    </row>
    <row r="29" spans="1:16" x14ac:dyDescent="0.2">
      <c r="A29" s="8" t="s">
        <v>22</v>
      </c>
      <c r="B29" s="3" t="s">
        <v>23</v>
      </c>
      <c r="C29" s="4">
        <v>112991</v>
      </c>
      <c r="D29" s="4">
        <v>1192607.1000000001</v>
      </c>
      <c r="E29" s="4">
        <v>723241.05</v>
      </c>
      <c r="F29" s="4">
        <v>54996</v>
      </c>
      <c r="G29" s="4">
        <v>0</v>
      </c>
      <c r="H29" s="4">
        <v>570272.1</v>
      </c>
      <c r="I29" s="4">
        <v>54996</v>
      </c>
      <c r="J29" s="4">
        <v>0</v>
      </c>
      <c r="K29" s="4">
        <f>E29-F29</f>
        <v>668245.05000000005</v>
      </c>
      <c r="L29" s="4">
        <f>D29-F29</f>
        <v>1137611.1000000001</v>
      </c>
      <c r="M29" s="4">
        <f>IF(E29=0,0,(F29/E29)*100)</f>
        <v>7.6041037770187403</v>
      </c>
      <c r="N29" s="4">
        <f>D29-H29</f>
        <v>622335.00000000012</v>
      </c>
      <c r="O29" s="4">
        <f>E29-H29</f>
        <v>152968.95000000007</v>
      </c>
      <c r="P29" s="4">
        <f>IF(E29=0,0,(H29/E29)*100)</f>
        <v>78.849520502189407</v>
      </c>
    </row>
    <row r="30" spans="1:16" x14ac:dyDescent="0.2">
      <c r="A30" s="8" t="s">
        <v>24</v>
      </c>
      <c r="B30" s="3" t="s">
        <v>25</v>
      </c>
      <c r="C30" s="4">
        <v>112991</v>
      </c>
      <c r="D30" s="4">
        <v>1192607.1000000001</v>
      </c>
      <c r="E30" s="4">
        <v>723241.05</v>
      </c>
      <c r="F30" s="4">
        <v>54996</v>
      </c>
      <c r="G30" s="4">
        <v>0</v>
      </c>
      <c r="H30" s="4">
        <v>570272.1</v>
      </c>
      <c r="I30" s="4">
        <v>54996</v>
      </c>
      <c r="J30" s="4">
        <v>0</v>
      </c>
      <c r="K30" s="4">
        <f>E30-F30</f>
        <v>668245.05000000005</v>
      </c>
      <c r="L30" s="4">
        <f>D30-F30</f>
        <v>1137611.1000000001</v>
      </c>
      <c r="M30" s="4">
        <f>IF(E30=0,0,(F30/E30)*100)</f>
        <v>7.6041037770187403</v>
      </c>
      <c r="N30" s="4">
        <f>D30-H30</f>
        <v>622335.00000000012</v>
      </c>
      <c r="O30" s="4">
        <f>E30-H30</f>
        <v>152968.95000000007</v>
      </c>
      <c r="P30" s="4">
        <f>IF(E30=0,0,(H30/E30)*100)</f>
        <v>78.849520502189407</v>
      </c>
    </row>
    <row r="31" spans="1:16" x14ac:dyDescent="0.2">
      <c r="A31" s="8" t="s">
        <v>26</v>
      </c>
      <c r="B31" s="3" t="s">
        <v>27</v>
      </c>
      <c r="C31" s="4">
        <v>112991</v>
      </c>
      <c r="D31" s="4">
        <v>1192607.1000000001</v>
      </c>
      <c r="E31" s="4">
        <v>723241.05</v>
      </c>
      <c r="F31" s="4">
        <v>54996</v>
      </c>
      <c r="G31" s="4">
        <v>0</v>
      </c>
      <c r="H31" s="4">
        <v>570272.1</v>
      </c>
      <c r="I31" s="4">
        <v>54996</v>
      </c>
      <c r="J31" s="4">
        <v>0</v>
      </c>
      <c r="K31" s="4">
        <f>E31-F31</f>
        <v>668245.05000000005</v>
      </c>
      <c r="L31" s="4">
        <f>D31-F31</f>
        <v>1137611.1000000001</v>
      </c>
      <c r="M31" s="4">
        <f>IF(E31=0,0,(F31/E31)*100)</f>
        <v>7.6041037770187403</v>
      </c>
      <c r="N31" s="4">
        <f>D31-H31</f>
        <v>622335.00000000012</v>
      </c>
      <c r="O31" s="4">
        <f>E31-H31</f>
        <v>152968.95000000007</v>
      </c>
      <c r="P31" s="4">
        <f>IF(E31=0,0,(H31/E31)*100)</f>
        <v>78.849520502189407</v>
      </c>
    </row>
    <row r="32" spans="1:16" x14ac:dyDescent="0.2">
      <c r="A32" s="5" t="s">
        <v>48</v>
      </c>
      <c r="B32" s="6" t="s">
        <v>49</v>
      </c>
      <c r="C32" s="7">
        <v>9720</v>
      </c>
      <c r="D32" s="7">
        <v>15226.119999999999</v>
      </c>
      <c r="E32" s="7">
        <v>7613.0599999999995</v>
      </c>
      <c r="F32" s="7">
        <v>0</v>
      </c>
      <c r="G32" s="7">
        <v>0</v>
      </c>
      <c r="H32" s="7">
        <v>5506.12</v>
      </c>
      <c r="I32" s="7">
        <v>0</v>
      </c>
      <c r="J32" s="7">
        <v>0</v>
      </c>
      <c r="K32" s="7">
        <f>E32-F32</f>
        <v>7613.0599999999995</v>
      </c>
      <c r="L32" s="7">
        <f>D32-F32</f>
        <v>15226.119999999999</v>
      </c>
      <c r="M32" s="7">
        <f>IF(E32=0,0,(F32/E32)*100)</f>
        <v>0</v>
      </c>
      <c r="N32" s="7">
        <f>D32-H32</f>
        <v>9720</v>
      </c>
      <c r="O32" s="7">
        <f>E32-H32</f>
        <v>2106.9399999999996</v>
      </c>
      <c r="P32" s="7">
        <f>IF(E32=0,0,(H32/E32)*100)</f>
        <v>72.32466314464881</v>
      </c>
    </row>
    <row r="33" spans="1:16" x14ac:dyDescent="0.2">
      <c r="A33" s="8" t="s">
        <v>30</v>
      </c>
      <c r="B33" s="3" t="s">
        <v>31</v>
      </c>
      <c r="C33" s="4">
        <v>9720</v>
      </c>
      <c r="D33" s="4">
        <v>15226.119999999999</v>
      </c>
      <c r="E33" s="4">
        <v>7613.0599999999995</v>
      </c>
      <c r="F33" s="4">
        <v>0</v>
      </c>
      <c r="G33" s="4">
        <v>0</v>
      </c>
      <c r="H33" s="4">
        <v>5506.12</v>
      </c>
      <c r="I33" s="4">
        <v>0</v>
      </c>
      <c r="J33" s="4">
        <v>0</v>
      </c>
      <c r="K33" s="4">
        <f>E33-F33</f>
        <v>7613.0599999999995</v>
      </c>
      <c r="L33" s="4">
        <f>D33-F33</f>
        <v>15226.119999999999</v>
      </c>
      <c r="M33" s="4">
        <f>IF(E33=0,0,(F33/E33)*100)</f>
        <v>0</v>
      </c>
      <c r="N33" s="4">
        <f>D33-H33</f>
        <v>9720</v>
      </c>
      <c r="O33" s="4">
        <f>E33-H33</f>
        <v>2106.9399999999996</v>
      </c>
      <c r="P33" s="4">
        <f>IF(E33=0,0,(H33/E33)*100)</f>
        <v>72.32466314464881</v>
      </c>
    </row>
    <row r="34" spans="1:16" x14ac:dyDescent="0.2">
      <c r="A34" s="8" t="s">
        <v>32</v>
      </c>
      <c r="B34" s="3" t="s">
        <v>33</v>
      </c>
      <c r="C34" s="4">
        <v>8520</v>
      </c>
      <c r="D34" s="4">
        <v>13815</v>
      </c>
      <c r="E34" s="4">
        <v>6907.5</v>
      </c>
      <c r="F34" s="4">
        <v>0</v>
      </c>
      <c r="G34" s="4">
        <v>0</v>
      </c>
      <c r="H34" s="4">
        <v>5295</v>
      </c>
      <c r="I34" s="4">
        <v>0</v>
      </c>
      <c r="J34" s="4">
        <v>0</v>
      </c>
      <c r="K34" s="4">
        <f>E34-F34</f>
        <v>6907.5</v>
      </c>
      <c r="L34" s="4">
        <f>D34-F34</f>
        <v>13815</v>
      </c>
      <c r="M34" s="4">
        <f>IF(E34=0,0,(F34/E34)*100)</f>
        <v>0</v>
      </c>
      <c r="N34" s="4">
        <f>D34-H34</f>
        <v>8520</v>
      </c>
      <c r="O34" s="4">
        <f>E34-H34</f>
        <v>1612.5</v>
      </c>
      <c r="P34" s="4">
        <f>IF(E34=0,0,(H34/E34)*100)</f>
        <v>76.655808903365909</v>
      </c>
    </row>
    <row r="35" spans="1:16" x14ac:dyDescent="0.2">
      <c r="A35" s="8" t="s">
        <v>34</v>
      </c>
      <c r="B35" s="3" t="s">
        <v>35</v>
      </c>
      <c r="C35" s="4">
        <v>7520</v>
      </c>
      <c r="D35" s="4">
        <v>12815</v>
      </c>
      <c r="E35" s="4">
        <v>6407.5</v>
      </c>
      <c r="F35" s="4">
        <v>0</v>
      </c>
      <c r="G35" s="4">
        <v>0</v>
      </c>
      <c r="H35" s="4">
        <v>5295</v>
      </c>
      <c r="I35" s="4">
        <v>0</v>
      </c>
      <c r="J35" s="4">
        <v>0</v>
      </c>
      <c r="K35" s="4">
        <f>E35-F35</f>
        <v>6407.5</v>
      </c>
      <c r="L35" s="4">
        <f>D35-F35</f>
        <v>12815</v>
      </c>
      <c r="M35" s="4">
        <f>IF(E35=0,0,(F35/E35)*100)</f>
        <v>0</v>
      </c>
      <c r="N35" s="4">
        <f>D35-H35</f>
        <v>7520</v>
      </c>
      <c r="O35" s="4">
        <f>E35-H35</f>
        <v>1112.5</v>
      </c>
      <c r="P35" s="4">
        <f>IF(E35=0,0,(H35/E35)*100)</f>
        <v>82.637534139680056</v>
      </c>
    </row>
    <row r="36" spans="1:16" x14ac:dyDescent="0.2">
      <c r="A36" s="8" t="s">
        <v>40</v>
      </c>
      <c r="B36" s="3" t="s">
        <v>41</v>
      </c>
      <c r="C36" s="4">
        <v>1000</v>
      </c>
      <c r="D36" s="4">
        <v>1000</v>
      </c>
      <c r="E36" s="4">
        <v>499.99999999999994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499.99999999999994</v>
      </c>
      <c r="L36" s="4">
        <f>D36-F36</f>
        <v>1000</v>
      </c>
      <c r="M36" s="4">
        <f>IF(E36=0,0,(F36/E36)*100)</f>
        <v>0</v>
      </c>
      <c r="N36" s="4">
        <f>D36-H36</f>
        <v>1000</v>
      </c>
      <c r="O36" s="4">
        <f>E36-H36</f>
        <v>499.99999999999994</v>
      </c>
      <c r="P36" s="4">
        <f>IF(E36=0,0,(H36/E36)*100)</f>
        <v>0</v>
      </c>
    </row>
    <row r="37" spans="1:16" x14ac:dyDescent="0.2">
      <c r="A37" s="8" t="s">
        <v>46</v>
      </c>
      <c r="B37" s="3" t="s">
        <v>47</v>
      </c>
      <c r="C37" s="4">
        <v>1200</v>
      </c>
      <c r="D37" s="4">
        <v>1411.12</v>
      </c>
      <c r="E37" s="4">
        <v>705.56</v>
      </c>
      <c r="F37" s="4">
        <v>0</v>
      </c>
      <c r="G37" s="4">
        <v>0</v>
      </c>
      <c r="H37" s="4">
        <v>211.12</v>
      </c>
      <c r="I37" s="4">
        <v>0</v>
      </c>
      <c r="J37" s="4">
        <v>0</v>
      </c>
      <c r="K37" s="4">
        <f>E37-F37</f>
        <v>705.56</v>
      </c>
      <c r="L37" s="4">
        <f>D37-F37</f>
        <v>1411.12</v>
      </c>
      <c r="M37" s="4">
        <f>IF(E37=0,0,(F37/E37)*100)</f>
        <v>0</v>
      </c>
      <c r="N37" s="4">
        <f>D37-H37</f>
        <v>1200</v>
      </c>
      <c r="O37" s="4">
        <f>E37-H37</f>
        <v>494.43999999999994</v>
      </c>
      <c r="P37" s="4">
        <f>IF(E37=0,0,(H37/E37)*100)</f>
        <v>29.922331197913714</v>
      </c>
    </row>
    <row r="38" spans="1:16" x14ac:dyDescent="0.2">
      <c r="A38" s="5" t="s">
        <v>50</v>
      </c>
      <c r="B38" s="6" t="s">
        <v>51</v>
      </c>
      <c r="C38" s="7">
        <v>116523</v>
      </c>
      <c r="D38" s="7">
        <v>116523</v>
      </c>
      <c r="E38" s="7">
        <v>58261.5</v>
      </c>
      <c r="F38" s="7">
        <v>0</v>
      </c>
      <c r="G38" s="7">
        <v>0</v>
      </c>
      <c r="H38" s="7">
        <v>64584</v>
      </c>
      <c r="I38" s="7">
        <v>0</v>
      </c>
      <c r="J38" s="7">
        <v>0</v>
      </c>
      <c r="K38" s="7">
        <f>E38-F38</f>
        <v>58261.5</v>
      </c>
      <c r="L38" s="7">
        <f>D38-F38</f>
        <v>116523</v>
      </c>
      <c r="M38" s="7">
        <f>IF(E38=0,0,(F38/E38)*100)</f>
        <v>0</v>
      </c>
      <c r="N38" s="7">
        <f>D38-H38</f>
        <v>51939</v>
      </c>
      <c r="O38" s="7">
        <f>E38-H38</f>
        <v>-6322.5</v>
      </c>
      <c r="P38" s="7">
        <f>IF(E38=0,0,(H38/E38)*100)</f>
        <v>110.85193481115316</v>
      </c>
    </row>
    <row r="39" spans="1:16" x14ac:dyDescent="0.2">
      <c r="A39" s="8" t="s">
        <v>30</v>
      </c>
      <c r="B39" s="3" t="s">
        <v>31</v>
      </c>
      <c r="C39" s="4">
        <v>116523</v>
      </c>
      <c r="D39" s="4">
        <v>116523</v>
      </c>
      <c r="E39" s="4">
        <v>58261.5</v>
      </c>
      <c r="F39" s="4">
        <v>0</v>
      </c>
      <c r="G39" s="4">
        <v>0</v>
      </c>
      <c r="H39" s="4">
        <v>64584</v>
      </c>
      <c r="I39" s="4">
        <v>0</v>
      </c>
      <c r="J39" s="4">
        <v>0</v>
      </c>
      <c r="K39" s="4">
        <f>E39-F39</f>
        <v>58261.5</v>
      </c>
      <c r="L39" s="4">
        <f>D39-F39</f>
        <v>116523</v>
      </c>
      <c r="M39" s="4">
        <f>IF(E39=0,0,(F39/E39)*100)</f>
        <v>0</v>
      </c>
      <c r="N39" s="4">
        <f>D39-H39</f>
        <v>51939</v>
      </c>
      <c r="O39" s="4">
        <f>E39-H39</f>
        <v>-6322.5</v>
      </c>
      <c r="P39" s="4">
        <f>IF(E39=0,0,(H39/E39)*100)</f>
        <v>110.85193481115316</v>
      </c>
    </row>
    <row r="40" spans="1:16" x14ac:dyDescent="0.2">
      <c r="A40" s="8" t="s">
        <v>52</v>
      </c>
      <c r="B40" s="3" t="s">
        <v>53</v>
      </c>
      <c r="C40" s="4">
        <v>116523</v>
      </c>
      <c r="D40" s="4">
        <v>116523</v>
      </c>
      <c r="E40" s="4">
        <v>58261.5</v>
      </c>
      <c r="F40" s="4">
        <v>0</v>
      </c>
      <c r="G40" s="4">
        <v>0</v>
      </c>
      <c r="H40" s="4">
        <v>64584</v>
      </c>
      <c r="I40" s="4">
        <v>0</v>
      </c>
      <c r="J40" s="4">
        <v>0</v>
      </c>
      <c r="K40" s="4">
        <f>E40-F40</f>
        <v>58261.5</v>
      </c>
      <c r="L40" s="4">
        <f>D40-F40</f>
        <v>116523</v>
      </c>
      <c r="M40" s="4">
        <f>IF(E40=0,0,(F40/E40)*100)</f>
        <v>0</v>
      </c>
      <c r="N40" s="4">
        <f>D40-H40</f>
        <v>51939</v>
      </c>
      <c r="O40" s="4">
        <f>E40-H40</f>
        <v>-6322.5</v>
      </c>
      <c r="P40" s="4">
        <f>IF(E40=0,0,(H40/E40)*100)</f>
        <v>110.85193481115316</v>
      </c>
    </row>
    <row r="41" spans="1:16" x14ac:dyDescent="0.2">
      <c r="A41" s="8" t="s">
        <v>54</v>
      </c>
      <c r="B41" s="3" t="s">
        <v>55</v>
      </c>
      <c r="C41" s="4">
        <v>95510</v>
      </c>
      <c r="D41" s="4">
        <v>95510</v>
      </c>
      <c r="E41" s="4">
        <v>47755</v>
      </c>
      <c r="F41" s="4">
        <v>0</v>
      </c>
      <c r="G41" s="4">
        <v>0</v>
      </c>
      <c r="H41" s="4">
        <v>53432.800000000003</v>
      </c>
      <c r="I41" s="4">
        <v>0</v>
      </c>
      <c r="J41" s="4">
        <v>0</v>
      </c>
      <c r="K41" s="4">
        <f>E41-F41</f>
        <v>47755</v>
      </c>
      <c r="L41" s="4">
        <f>D41-F41</f>
        <v>95510</v>
      </c>
      <c r="M41" s="4">
        <f>IF(E41=0,0,(F41/E41)*100)</f>
        <v>0</v>
      </c>
      <c r="N41" s="4">
        <f>D41-H41</f>
        <v>42077.2</v>
      </c>
      <c r="O41" s="4">
        <f>E41-H41</f>
        <v>-5677.8000000000029</v>
      </c>
      <c r="P41" s="4">
        <f>IF(E41=0,0,(H41/E41)*100)</f>
        <v>111.88943566118732</v>
      </c>
    </row>
    <row r="42" spans="1:16" x14ac:dyDescent="0.2">
      <c r="A42" s="8" t="s">
        <v>56</v>
      </c>
      <c r="B42" s="3" t="s">
        <v>57</v>
      </c>
      <c r="C42" s="4">
        <v>95510</v>
      </c>
      <c r="D42" s="4">
        <v>95510</v>
      </c>
      <c r="E42" s="4">
        <v>47755</v>
      </c>
      <c r="F42" s="4">
        <v>0</v>
      </c>
      <c r="G42" s="4">
        <v>0</v>
      </c>
      <c r="H42" s="4">
        <v>53432.800000000003</v>
      </c>
      <c r="I42" s="4">
        <v>0</v>
      </c>
      <c r="J42" s="4">
        <v>0</v>
      </c>
      <c r="K42" s="4">
        <f>E42-F42</f>
        <v>47755</v>
      </c>
      <c r="L42" s="4">
        <f>D42-F42</f>
        <v>95510</v>
      </c>
      <c r="M42" s="4">
        <f>IF(E42=0,0,(F42/E42)*100)</f>
        <v>0</v>
      </c>
      <c r="N42" s="4">
        <f>D42-H42</f>
        <v>42077.2</v>
      </c>
      <c r="O42" s="4">
        <f>E42-H42</f>
        <v>-5677.8000000000029</v>
      </c>
      <c r="P42" s="4">
        <f>IF(E42=0,0,(H42/E42)*100)</f>
        <v>111.88943566118732</v>
      </c>
    </row>
    <row r="43" spans="1:16" x14ac:dyDescent="0.2">
      <c r="A43" s="8" t="s">
        <v>58</v>
      </c>
      <c r="B43" s="3" t="s">
        <v>59</v>
      </c>
      <c r="C43" s="4">
        <v>21013</v>
      </c>
      <c r="D43" s="4">
        <v>21013</v>
      </c>
      <c r="E43" s="4">
        <v>10506.5</v>
      </c>
      <c r="F43" s="4">
        <v>0</v>
      </c>
      <c r="G43" s="4">
        <v>0</v>
      </c>
      <c r="H43" s="4">
        <v>11151.2</v>
      </c>
      <c r="I43" s="4">
        <v>0</v>
      </c>
      <c r="J43" s="4">
        <v>0</v>
      </c>
      <c r="K43" s="4">
        <f>E43-F43</f>
        <v>10506.5</v>
      </c>
      <c r="L43" s="4">
        <f>D43-F43</f>
        <v>21013</v>
      </c>
      <c r="M43" s="4">
        <f>IF(E43=0,0,(F43/E43)*100)</f>
        <v>0</v>
      </c>
      <c r="N43" s="4">
        <f>D43-H43</f>
        <v>9861.7999999999993</v>
      </c>
      <c r="O43" s="4">
        <f>E43-H43</f>
        <v>-644.70000000000073</v>
      </c>
      <c r="P43" s="4">
        <f>IF(E43=0,0,(H43/E43)*100)</f>
        <v>106.13620139913387</v>
      </c>
    </row>
    <row r="44" spans="1:16" x14ac:dyDescent="0.2">
      <c r="A44" s="5" t="s">
        <v>60</v>
      </c>
      <c r="B44" s="6" t="s">
        <v>61</v>
      </c>
      <c r="C44" s="7">
        <v>194250</v>
      </c>
      <c r="D44" s="7">
        <v>256383.35</v>
      </c>
      <c r="E44" s="7">
        <v>128191.67499999999</v>
      </c>
      <c r="F44" s="7">
        <v>0</v>
      </c>
      <c r="G44" s="7">
        <v>0</v>
      </c>
      <c r="H44" s="7">
        <v>115791.90000000001</v>
      </c>
      <c r="I44" s="7">
        <v>0</v>
      </c>
      <c r="J44" s="7">
        <v>0</v>
      </c>
      <c r="K44" s="7">
        <f>E44-F44</f>
        <v>128191.67499999999</v>
      </c>
      <c r="L44" s="7">
        <f>D44-F44</f>
        <v>256383.35</v>
      </c>
      <c r="M44" s="7">
        <f>IF(E44=0,0,(F44/E44)*100)</f>
        <v>0</v>
      </c>
      <c r="N44" s="7">
        <f>D44-H44</f>
        <v>140591.45000000001</v>
      </c>
      <c r="O44" s="7">
        <f>E44-H44</f>
        <v>12399.77499999998</v>
      </c>
      <c r="P44" s="7">
        <f>IF(E44=0,0,(H44/E44)*100)</f>
        <v>90.32716048058505</v>
      </c>
    </row>
    <row r="45" spans="1:16" x14ac:dyDescent="0.2">
      <c r="A45" s="8" t="s">
        <v>30</v>
      </c>
      <c r="B45" s="3" t="s">
        <v>31</v>
      </c>
      <c r="C45" s="4">
        <v>194250</v>
      </c>
      <c r="D45" s="4">
        <v>256383.35</v>
      </c>
      <c r="E45" s="4">
        <v>128191.67499999999</v>
      </c>
      <c r="F45" s="4">
        <v>0</v>
      </c>
      <c r="G45" s="4">
        <v>0</v>
      </c>
      <c r="H45" s="4">
        <v>115791.90000000001</v>
      </c>
      <c r="I45" s="4">
        <v>0</v>
      </c>
      <c r="J45" s="4">
        <v>0</v>
      </c>
      <c r="K45" s="4">
        <f>E45-F45</f>
        <v>128191.67499999999</v>
      </c>
      <c r="L45" s="4">
        <f>D45-F45</f>
        <v>256383.35</v>
      </c>
      <c r="M45" s="4">
        <f>IF(E45=0,0,(F45/E45)*100)</f>
        <v>0</v>
      </c>
      <c r="N45" s="4">
        <f>D45-H45</f>
        <v>140591.45000000001</v>
      </c>
      <c r="O45" s="4">
        <f>E45-H45</f>
        <v>12399.77499999998</v>
      </c>
      <c r="P45" s="4">
        <f>IF(E45=0,0,(H45/E45)*100)</f>
        <v>90.32716048058505</v>
      </c>
    </row>
    <row r="46" spans="1:16" x14ac:dyDescent="0.2">
      <c r="A46" s="8" t="s">
        <v>52</v>
      </c>
      <c r="B46" s="3" t="s">
        <v>53</v>
      </c>
      <c r="C46" s="4">
        <v>135975</v>
      </c>
      <c r="D46" s="4">
        <v>135975</v>
      </c>
      <c r="E46" s="4">
        <v>67987.5</v>
      </c>
      <c r="F46" s="4">
        <v>0</v>
      </c>
      <c r="G46" s="4">
        <v>0</v>
      </c>
      <c r="H46" s="4">
        <v>29621.55</v>
      </c>
      <c r="I46" s="4">
        <v>0</v>
      </c>
      <c r="J46" s="4">
        <v>0</v>
      </c>
      <c r="K46" s="4">
        <f>E46-F46</f>
        <v>67987.5</v>
      </c>
      <c r="L46" s="4">
        <f>D46-F46</f>
        <v>135975</v>
      </c>
      <c r="M46" s="4">
        <f>IF(E46=0,0,(F46/E46)*100)</f>
        <v>0</v>
      </c>
      <c r="N46" s="4">
        <f>D46-H46</f>
        <v>106353.45</v>
      </c>
      <c r="O46" s="4">
        <f>E46-H46</f>
        <v>38365.949999999997</v>
      </c>
      <c r="P46" s="4">
        <f>IF(E46=0,0,(H46/E46)*100)</f>
        <v>43.569111969111965</v>
      </c>
    </row>
    <row r="47" spans="1:16" x14ac:dyDescent="0.2">
      <c r="A47" s="8" t="s">
        <v>54</v>
      </c>
      <c r="B47" s="3" t="s">
        <v>55</v>
      </c>
      <c r="C47" s="4">
        <v>111455</v>
      </c>
      <c r="D47" s="4">
        <v>111455</v>
      </c>
      <c r="E47" s="4">
        <v>55727.499999999993</v>
      </c>
      <c r="F47" s="4">
        <v>0</v>
      </c>
      <c r="G47" s="4">
        <v>0</v>
      </c>
      <c r="H47" s="4">
        <v>24279.96</v>
      </c>
      <c r="I47" s="4">
        <v>0</v>
      </c>
      <c r="J47" s="4">
        <v>0</v>
      </c>
      <c r="K47" s="4">
        <f>E47-F47</f>
        <v>55727.499999999993</v>
      </c>
      <c r="L47" s="4">
        <f>D47-F47</f>
        <v>111455</v>
      </c>
      <c r="M47" s="4">
        <f>IF(E47=0,0,(F47/E47)*100)</f>
        <v>0</v>
      </c>
      <c r="N47" s="4">
        <f>D47-H47</f>
        <v>87175.040000000008</v>
      </c>
      <c r="O47" s="4">
        <f>E47-H47</f>
        <v>31447.539999999994</v>
      </c>
      <c r="P47" s="4">
        <f>IF(E47=0,0,(H47/E47)*100)</f>
        <v>43.569081692162761</v>
      </c>
    </row>
    <row r="48" spans="1:16" x14ac:dyDescent="0.2">
      <c r="A48" s="8" t="s">
        <v>56</v>
      </c>
      <c r="B48" s="3" t="s">
        <v>57</v>
      </c>
      <c r="C48" s="4">
        <v>111455</v>
      </c>
      <c r="D48" s="4">
        <v>111455</v>
      </c>
      <c r="E48" s="4">
        <v>55727.499999999993</v>
      </c>
      <c r="F48" s="4">
        <v>0</v>
      </c>
      <c r="G48" s="4">
        <v>0</v>
      </c>
      <c r="H48" s="4">
        <v>24279.96</v>
      </c>
      <c r="I48" s="4">
        <v>0</v>
      </c>
      <c r="J48" s="4">
        <v>0</v>
      </c>
      <c r="K48" s="4">
        <f>E48-F48</f>
        <v>55727.499999999993</v>
      </c>
      <c r="L48" s="4">
        <f>D48-F48</f>
        <v>111455</v>
      </c>
      <c r="M48" s="4">
        <f>IF(E48=0,0,(F48/E48)*100)</f>
        <v>0</v>
      </c>
      <c r="N48" s="4">
        <f>D48-H48</f>
        <v>87175.040000000008</v>
      </c>
      <c r="O48" s="4">
        <f>E48-H48</f>
        <v>31447.539999999994</v>
      </c>
      <c r="P48" s="4">
        <f>IF(E48=0,0,(H48/E48)*100)</f>
        <v>43.569081692162761</v>
      </c>
    </row>
    <row r="49" spans="1:16" x14ac:dyDescent="0.2">
      <c r="A49" s="8" t="s">
        <v>58</v>
      </c>
      <c r="B49" s="3" t="s">
        <v>59</v>
      </c>
      <c r="C49" s="4">
        <v>24520</v>
      </c>
      <c r="D49" s="4">
        <v>24520</v>
      </c>
      <c r="E49" s="4">
        <v>12260</v>
      </c>
      <c r="F49" s="4">
        <v>0</v>
      </c>
      <c r="G49" s="4">
        <v>0</v>
      </c>
      <c r="H49" s="4">
        <v>5341.59</v>
      </c>
      <c r="I49" s="4">
        <v>0</v>
      </c>
      <c r="J49" s="4">
        <v>0</v>
      </c>
      <c r="K49" s="4">
        <f>E49-F49</f>
        <v>12260</v>
      </c>
      <c r="L49" s="4">
        <f>D49-F49</f>
        <v>24520</v>
      </c>
      <c r="M49" s="4">
        <f>IF(E49=0,0,(F49/E49)*100)</f>
        <v>0</v>
      </c>
      <c r="N49" s="4">
        <f>D49-H49</f>
        <v>19178.41</v>
      </c>
      <c r="O49" s="4">
        <f>E49-H49</f>
        <v>6918.41</v>
      </c>
      <c r="P49" s="4">
        <f>IF(E49=0,0,(H49/E49)*100)</f>
        <v>43.569249592169655</v>
      </c>
    </row>
    <row r="50" spans="1:16" x14ac:dyDescent="0.2">
      <c r="A50" s="8" t="s">
        <v>32</v>
      </c>
      <c r="B50" s="3" t="s">
        <v>33</v>
      </c>
      <c r="C50" s="4">
        <v>56275</v>
      </c>
      <c r="D50" s="4">
        <v>118408.35</v>
      </c>
      <c r="E50" s="4">
        <v>59204.174999999996</v>
      </c>
      <c r="F50" s="4">
        <v>0</v>
      </c>
      <c r="G50" s="4">
        <v>0</v>
      </c>
      <c r="H50" s="4">
        <v>86170.35</v>
      </c>
      <c r="I50" s="4">
        <v>0</v>
      </c>
      <c r="J50" s="4">
        <v>0</v>
      </c>
      <c r="K50" s="4">
        <f>E50-F50</f>
        <v>59204.174999999996</v>
      </c>
      <c r="L50" s="4">
        <f>D50-F50</f>
        <v>118408.35</v>
      </c>
      <c r="M50" s="4">
        <f>IF(E50=0,0,(F50/E50)*100)</f>
        <v>0</v>
      </c>
      <c r="N50" s="4">
        <f>D50-H50</f>
        <v>32238</v>
      </c>
      <c r="O50" s="4">
        <f>E50-H50</f>
        <v>-26966.17500000001</v>
      </c>
      <c r="P50" s="4">
        <f>IF(E50=0,0,(H50/E50)*100)</f>
        <v>145.54775908962503</v>
      </c>
    </row>
    <row r="51" spans="1:16" x14ac:dyDescent="0.2">
      <c r="A51" s="8" t="s">
        <v>34</v>
      </c>
      <c r="B51" s="3" t="s">
        <v>35</v>
      </c>
      <c r="C51" s="4">
        <v>38198</v>
      </c>
      <c r="D51" s="4">
        <v>91657.35</v>
      </c>
      <c r="E51" s="4">
        <v>45828.674999999996</v>
      </c>
      <c r="F51" s="4">
        <v>0</v>
      </c>
      <c r="G51" s="4">
        <v>0</v>
      </c>
      <c r="H51" s="4">
        <v>65738.350000000006</v>
      </c>
      <c r="I51" s="4">
        <v>0</v>
      </c>
      <c r="J51" s="4">
        <v>0</v>
      </c>
      <c r="K51" s="4">
        <f>E51-F51</f>
        <v>45828.674999999996</v>
      </c>
      <c r="L51" s="4">
        <f>D51-F51</f>
        <v>91657.35</v>
      </c>
      <c r="M51" s="4">
        <f>IF(E51=0,0,(F51/E51)*100)</f>
        <v>0</v>
      </c>
      <c r="N51" s="4">
        <f>D51-H51</f>
        <v>25919</v>
      </c>
      <c r="O51" s="4">
        <f>E51-H51</f>
        <v>-19909.67500000001</v>
      </c>
      <c r="P51" s="4">
        <f>IF(E51=0,0,(H51/E51)*100)</f>
        <v>143.44370636942921</v>
      </c>
    </row>
    <row r="52" spans="1:16" x14ac:dyDescent="0.2">
      <c r="A52" s="8" t="s">
        <v>40</v>
      </c>
      <c r="B52" s="3" t="s">
        <v>41</v>
      </c>
      <c r="C52" s="4">
        <v>2000</v>
      </c>
      <c r="D52" s="4">
        <v>10674</v>
      </c>
      <c r="E52" s="4">
        <v>5337</v>
      </c>
      <c r="F52" s="4">
        <v>0</v>
      </c>
      <c r="G52" s="4">
        <v>0</v>
      </c>
      <c r="H52" s="4">
        <v>6032</v>
      </c>
      <c r="I52" s="4">
        <v>0</v>
      </c>
      <c r="J52" s="4">
        <v>0</v>
      </c>
      <c r="K52" s="4">
        <f>E52-F52</f>
        <v>5337</v>
      </c>
      <c r="L52" s="4">
        <f>D52-F52</f>
        <v>10674</v>
      </c>
      <c r="M52" s="4">
        <f>IF(E52=0,0,(F52/E52)*100)</f>
        <v>0</v>
      </c>
      <c r="N52" s="4">
        <f>D52-H52</f>
        <v>4642</v>
      </c>
      <c r="O52" s="4">
        <f>E52-H52</f>
        <v>-695</v>
      </c>
      <c r="P52" s="4">
        <f>IF(E52=0,0,(H52/E52)*100)</f>
        <v>113.02229717069514</v>
      </c>
    </row>
    <row r="53" spans="1:16" x14ac:dyDescent="0.2">
      <c r="A53" s="8" t="s">
        <v>42</v>
      </c>
      <c r="B53" s="3" t="s">
        <v>43</v>
      </c>
      <c r="C53" s="4">
        <v>16077</v>
      </c>
      <c r="D53" s="4">
        <v>16077</v>
      </c>
      <c r="E53" s="4">
        <v>8038.5</v>
      </c>
      <c r="F53" s="4">
        <v>0</v>
      </c>
      <c r="G53" s="4">
        <v>0</v>
      </c>
      <c r="H53" s="4">
        <v>14400</v>
      </c>
      <c r="I53" s="4">
        <v>0</v>
      </c>
      <c r="J53" s="4">
        <v>0</v>
      </c>
      <c r="K53" s="4">
        <f>E53-F53</f>
        <v>8038.5</v>
      </c>
      <c r="L53" s="4">
        <f>D53-F53</f>
        <v>16077</v>
      </c>
      <c r="M53" s="4">
        <f>IF(E53=0,0,(F53/E53)*100)</f>
        <v>0</v>
      </c>
      <c r="N53" s="4">
        <f>D53-H53</f>
        <v>1677</v>
      </c>
      <c r="O53" s="4">
        <f>E53-H53</f>
        <v>-6361.5</v>
      </c>
      <c r="P53" s="4">
        <f>IF(E53=0,0,(H53/E53)*100)</f>
        <v>179.13789886172793</v>
      </c>
    </row>
    <row r="54" spans="1:16" x14ac:dyDescent="0.2">
      <c r="A54" s="8" t="s">
        <v>62</v>
      </c>
      <c r="B54" s="3" t="s">
        <v>63</v>
      </c>
      <c r="C54" s="4">
        <v>217</v>
      </c>
      <c r="D54" s="4">
        <v>217</v>
      </c>
      <c r="E54" s="4">
        <v>108.49999999999999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108.49999999999999</v>
      </c>
      <c r="L54" s="4">
        <f>D54-F54</f>
        <v>217</v>
      </c>
      <c r="M54" s="4">
        <f>IF(E54=0,0,(F54/E54)*100)</f>
        <v>0</v>
      </c>
      <c r="N54" s="4">
        <f>D54-H54</f>
        <v>217</v>
      </c>
      <c r="O54" s="4">
        <f>E54-H54</f>
        <v>108.49999999999999</v>
      </c>
      <c r="P54" s="4">
        <f>IF(E54=0,0,(H54/E54)*100)</f>
        <v>0</v>
      </c>
    </row>
    <row r="55" spans="1:16" x14ac:dyDescent="0.2">
      <c r="A55" s="8" t="s">
        <v>64</v>
      </c>
      <c r="B55" s="3" t="s">
        <v>65</v>
      </c>
      <c r="C55" s="4">
        <v>860</v>
      </c>
      <c r="D55" s="4">
        <v>860</v>
      </c>
      <c r="E55" s="4">
        <v>430.00000000000006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430.00000000000006</v>
      </c>
      <c r="L55" s="4">
        <f>D55-F55</f>
        <v>860</v>
      </c>
      <c r="M55" s="4">
        <f>IF(E55=0,0,(F55/E55)*100)</f>
        <v>0</v>
      </c>
      <c r="N55" s="4">
        <f>D55-H55</f>
        <v>860</v>
      </c>
      <c r="O55" s="4">
        <f>E55-H55</f>
        <v>430.00000000000006</v>
      </c>
      <c r="P55" s="4">
        <f>IF(E55=0,0,(H55/E55)*100)</f>
        <v>0</v>
      </c>
    </row>
    <row r="56" spans="1:16" x14ac:dyDescent="0.2">
      <c r="A56" s="8" t="s">
        <v>44</v>
      </c>
      <c r="B56" s="3" t="s">
        <v>45</v>
      </c>
      <c r="C56" s="4">
        <v>15000</v>
      </c>
      <c r="D56" s="4">
        <v>15000</v>
      </c>
      <c r="E56" s="4">
        <v>7500</v>
      </c>
      <c r="F56" s="4">
        <v>0</v>
      </c>
      <c r="G56" s="4">
        <v>0</v>
      </c>
      <c r="H56" s="4">
        <v>14400</v>
      </c>
      <c r="I56" s="4">
        <v>0</v>
      </c>
      <c r="J56" s="4">
        <v>0</v>
      </c>
      <c r="K56" s="4">
        <f>E56-F56</f>
        <v>7500</v>
      </c>
      <c r="L56" s="4">
        <f>D56-F56</f>
        <v>15000</v>
      </c>
      <c r="M56" s="4">
        <f>IF(E56=0,0,(F56/E56)*100)</f>
        <v>0</v>
      </c>
      <c r="N56" s="4">
        <f>D56-H56</f>
        <v>600</v>
      </c>
      <c r="O56" s="4">
        <f>E56-H56</f>
        <v>-6900</v>
      </c>
      <c r="P56" s="4">
        <f>IF(E56=0,0,(H56/E56)*100)</f>
        <v>192</v>
      </c>
    </row>
    <row r="57" spans="1:16" x14ac:dyDescent="0.2">
      <c r="A57" s="8" t="s">
        <v>46</v>
      </c>
      <c r="B57" s="3" t="s">
        <v>47</v>
      </c>
      <c r="C57" s="4">
        <v>2000</v>
      </c>
      <c r="D57" s="4">
        <v>2000</v>
      </c>
      <c r="E57" s="4">
        <v>999.99999999999989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999.99999999999989</v>
      </c>
      <c r="L57" s="4">
        <f>D57-F57</f>
        <v>2000</v>
      </c>
      <c r="M57" s="4">
        <f>IF(E57=0,0,(F57/E57)*100)</f>
        <v>0</v>
      </c>
      <c r="N57" s="4">
        <f>D57-H57</f>
        <v>2000</v>
      </c>
      <c r="O57" s="4">
        <f>E57-H57</f>
        <v>999.99999999999989</v>
      </c>
      <c r="P57" s="4">
        <f>IF(E57=0,0,(H57/E57)*100)</f>
        <v>0</v>
      </c>
    </row>
    <row r="58" spans="1:16" x14ac:dyDescent="0.2">
      <c r="A58" s="5" t="s">
        <v>66</v>
      </c>
      <c r="B58" s="6" t="s">
        <v>67</v>
      </c>
      <c r="C58" s="7">
        <v>0</v>
      </c>
      <c r="D58" s="7">
        <v>261752.63</v>
      </c>
      <c r="E58" s="7">
        <v>130876.315</v>
      </c>
      <c r="F58" s="7">
        <v>0</v>
      </c>
      <c r="G58" s="7">
        <v>0</v>
      </c>
      <c r="H58" s="7">
        <v>261752.63</v>
      </c>
      <c r="I58" s="7">
        <v>0</v>
      </c>
      <c r="J58" s="7">
        <v>0</v>
      </c>
      <c r="K58" s="7">
        <f>E58-F58</f>
        <v>130876.315</v>
      </c>
      <c r="L58" s="7">
        <f>D58-F58</f>
        <v>261752.63</v>
      </c>
      <c r="M58" s="7">
        <f>IF(E58=0,0,(F58/E58)*100)</f>
        <v>0</v>
      </c>
      <c r="N58" s="7">
        <f>D58-H58</f>
        <v>0</v>
      </c>
      <c r="O58" s="7">
        <f>E58-H58</f>
        <v>-130876.315</v>
      </c>
      <c r="P58" s="7">
        <f>IF(E58=0,0,(H58/E58)*100)</f>
        <v>200</v>
      </c>
    </row>
    <row r="59" spans="1:16" x14ac:dyDescent="0.2">
      <c r="A59" s="8" t="s">
        <v>30</v>
      </c>
      <c r="B59" s="3" t="s">
        <v>31</v>
      </c>
      <c r="C59" s="4">
        <v>0</v>
      </c>
      <c r="D59" s="4">
        <v>35715.64</v>
      </c>
      <c r="E59" s="4">
        <v>17857.82</v>
      </c>
      <c r="F59" s="4">
        <v>0</v>
      </c>
      <c r="G59" s="4">
        <v>0</v>
      </c>
      <c r="H59" s="4">
        <v>35715.64</v>
      </c>
      <c r="I59" s="4">
        <v>0</v>
      </c>
      <c r="J59" s="4">
        <v>0</v>
      </c>
      <c r="K59" s="4">
        <f>E59-F59</f>
        <v>17857.82</v>
      </c>
      <c r="L59" s="4">
        <f>D59-F59</f>
        <v>35715.64</v>
      </c>
      <c r="M59" s="4">
        <f>IF(E59=0,0,(F59/E59)*100)</f>
        <v>0</v>
      </c>
      <c r="N59" s="4">
        <f>D59-H59</f>
        <v>0</v>
      </c>
      <c r="O59" s="4">
        <f>E59-H59</f>
        <v>-17857.82</v>
      </c>
      <c r="P59" s="4">
        <f>IF(E59=0,0,(H59/E59)*100)</f>
        <v>200</v>
      </c>
    </row>
    <row r="60" spans="1:16" x14ac:dyDescent="0.2">
      <c r="A60" s="8" t="s">
        <v>32</v>
      </c>
      <c r="B60" s="3" t="s">
        <v>33</v>
      </c>
      <c r="C60" s="4">
        <v>0</v>
      </c>
      <c r="D60" s="4">
        <v>35715.64</v>
      </c>
      <c r="E60" s="4">
        <v>17857.82</v>
      </c>
      <c r="F60" s="4">
        <v>0</v>
      </c>
      <c r="G60" s="4">
        <v>0</v>
      </c>
      <c r="H60" s="4">
        <v>35715.64</v>
      </c>
      <c r="I60" s="4">
        <v>0</v>
      </c>
      <c r="J60" s="4">
        <v>0</v>
      </c>
      <c r="K60" s="4">
        <f>E60-F60</f>
        <v>17857.82</v>
      </c>
      <c r="L60" s="4">
        <f>D60-F60</f>
        <v>35715.64</v>
      </c>
      <c r="M60" s="4">
        <f>IF(E60=0,0,(F60/E60)*100)</f>
        <v>0</v>
      </c>
      <c r="N60" s="4">
        <f>D60-H60</f>
        <v>0</v>
      </c>
      <c r="O60" s="4">
        <f>E60-H60</f>
        <v>-17857.82</v>
      </c>
      <c r="P60" s="4">
        <f>IF(E60=0,0,(H60/E60)*100)</f>
        <v>200</v>
      </c>
    </row>
    <row r="61" spans="1:16" x14ac:dyDescent="0.2">
      <c r="A61" s="8" t="s">
        <v>34</v>
      </c>
      <c r="B61" s="3" t="s">
        <v>35</v>
      </c>
      <c r="C61" s="4">
        <v>0</v>
      </c>
      <c r="D61" s="4">
        <v>35715.64</v>
      </c>
      <c r="E61" s="4">
        <v>17857.82</v>
      </c>
      <c r="F61" s="4">
        <v>0</v>
      </c>
      <c r="G61" s="4">
        <v>0</v>
      </c>
      <c r="H61" s="4">
        <v>35715.64</v>
      </c>
      <c r="I61" s="4">
        <v>0</v>
      </c>
      <c r="J61" s="4">
        <v>0</v>
      </c>
      <c r="K61" s="4">
        <f>E61-F61</f>
        <v>17857.82</v>
      </c>
      <c r="L61" s="4">
        <f>D61-F61</f>
        <v>35715.64</v>
      </c>
      <c r="M61" s="4">
        <f>IF(E61=0,0,(F61/E61)*100)</f>
        <v>0</v>
      </c>
      <c r="N61" s="4">
        <f>D61-H61</f>
        <v>0</v>
      </c>
      <c r="O61" s="4">
        <f>E61-H61</f>
        <v>-17857.82</v>
      </c>
      <c r="P61" s="4">
        <f>IF(E61=0,0,(H61/E61)*100)</f>
        <v>200</v>
      </c>
    </row>
    <row r="62" spans="1:16" x14ac:dyDescent="0.2">
      <c r="A62" s="8" t="s">
        <v>22</v>
      </c>
      <c r="B62" s="3" t="s">
        <v>23</v>
      </c>
      <c r="C62" s="4">
        <v>0</v>
      </c>
      <c r="D62" s="4">
        <v>226036.99</v>
      </c>
      <c r="E62" s="4">
        <v>113018.495</v>
      </c>
      <c r="F62" s="4">
        <v>0</v>
      </c>
      <c r="G62" s="4">
        <v>0</v>
      </c>
      <c r="H62" s="4">
        <v>226036.99</v>
      </c>
      <c r="I62" s="4">
        <v>0</v>
      </c>
      <c r="J62" s="4">
        <v>0</v>
      </c>
      <c r="K62" s="4">
        <f>E62-F62</f>
        <v>113018.495</v>
      </c>
      <c r="L62" s="4">
        <f>D62-F62</f>
        <v>226036.99</v>
      </c>
      <c r="M62" s="4">
        <f>IF(E62=0,0,(F62/E62)*100)</f>
        <v>0</v>
      </c>
      <c r="N62" s="4">
        <f>D62-H62</f>
        <v>0</v>
      </c>
      <c r="O62" s="4">
        <f>E62-H62</f>
        <v>-113018.495</v>
      </c>
      <c r="P62" s="4">
        <f>IF(E62=0,0,(H62/E62)*100)</f>
        <v>200</v>
      </c>
    </row>
    <row r="63" spans="1:16" x14ac:dyDescent="0.2">
      <c r="A63" s="8" t="s">
        <v>24</v>
      </c>
      <c r="B63" s="3" t="s">
        <v>25</v>
      </c>
      <c r="C63" s="4">
        <v>0</v>
      </c>
      <c r="D63" s="4">
        <v>226036.99</v>
      </c>
      <c r="E63" s="4">
        <v>113018.495</v>
      </c>
      <c r="F63" s="4">
        <v>0</v>
      </c>
      <c r="G63" s="4">
        <v>0</v>
      </c>
      <c r="H63" s="4">
        <v>226036.99</v>
      </c>
      <c r="I63" s="4">
        <v>0</v>
      </c>
      <c r="J63" s="4">
        <v>0</v>
      </c>
      <c r="K63" s="4">
        <f>E63-F63</f>
        <v>113018.495</v>
      </c>
      <c r="L63" s="4">
        <f>D63-F63</f>
        <v>226036.99</v>
      </c>
      <c r="M63" s="4">
        <f>IF(E63=0,0,(F63/E63)*100)</f>
        <v>0</v>
      </c>
      <c r="N63" s="4">
        <f>D63-H63</f>
        <v>0</v>
      </c>
      <c r="O63" s="4">
        <f>E63-H63</f>
        <v>-113018.495</v>
      </c>
      <c r="P63" s="4">
        <f>IF(E63=0,0,(H63/E63)*100)</f>
        <v>200</v>
      </c>
    </row>
    <row r="64" spans="1:16" x14ac:dyDescent="0.2">
      <c r="A64" s="8" t="s">
        <v>26</v>
      </c>
      <c r="B64" s="3" t="s">
        <v>27</v>
      </c>
      <c r="C64" s="4">
        <v>0</v>
      </c>
      <c r="D64" s="4">
        <v>226036.99</v>
      </c>
      <c r="E64" s="4">
        <v>113018.495</v>
      </c>
      <c r="F64" s="4">
        <v>0</v>
      </c>
      <c r="G64" s="4">
        <v>0</v>
      </c>
      <c r="H64" s="4">
        <v>226036.99</v>
      </c>
      <c r="I64" s="4">
        <v>0</v>
      </c>
      <c r="J64" s="4">
        <v>0</v>
      </c>
      <c r="K64" s="4">
        <f>E64-F64</f>
        <v>113018.495</v>
      </c>
      <c r="L64" s="4">
        <f>D64-F64</f>
        <v>226036.99</v>
      </c>
      <c r="M64" s="4">
        <f>IF(E64=0,0,(F64/E64)*100)</f>
        <v>0</v>
      </c>
      <c r="N64" s="4">
        <f>D64-H64</f>
        <v>0</v>
      </c>
      <c r="O64" s="4">
        <f>E64-H64</f>
        <v>-113018.495</v>
      </c>
      <c r="P64" s="4">
        <f>IF(E64=0,0,(H64/E64)*100)</f>
        <v>200</v>
      </c>
    </row>
    <row r="65" spans="1:16" x14ac:dyDescent="0.2">
      <c r="A65" s="5" t="s">
        <v>68</v>
      </c>
      <c r="B65" s="6" t="s">
        <v>69</v>
      </c>
      <c r="C65" s="7">
        <v>60000</v>
      </c>
      <c r="D65" s="7">
        <v>1118612</v>
      </c>
      <c r="E65" s="7">
        <v>559306</v>
      </c>
      <c r="F65" s="7">
        <v>0</v>
      </c>
      <c r="G65" s="7">
        <v>0</v>
      </c>
      <c r="H65" s="7">
        <v>1093229.94</v>
      </c>
      <c r="I65" s="7">
        <v>0</v>
      </c>
      <c r="J65" s="7">
        <v>0</v>
      </c>
      <c r="K65" s="7">
        <f>E65-F65</f>
        <v>559306</v>
      </c>
      <c r="L65" s="7">
        <f>D65-F65</f>
        <v>1118612</v>
      </c>
      <c r="M65" s="7">
        <f>IF(E65=0,0,(F65/E65)*100)</f>
        <v>0</v>
      </c>
      <c r="N65" s="7">
        <f>D65-H65</f>
        <v>25382.060000000056</v>
      </c>
      <c r="O65" s="7">
        <f>E65-H65</f>
        <v>-533923.93999999994</v>
      </c>
      <c r="P65" s="7">
        <f>IF(E65=0,0,(H65/E65)*100)</f>
        <v>195.46186524013686</v>
      </c>
    </row>
    <row r="66" spans="1:16" x14ac:dyDescent="0.2">
      <c r="A66" s="8" t="s">
        <v>30</v>
      </c>
      <c r="B66" s="3" t="s">
        <v>31</v>
      </c>
      <c r="C66" s="4">
        <v>60000</v>
      </c>
      <c r="D66" s="4">
        <v>54312</v>
      </c>
      <c r="E66" s="4">
        <v>27156</v>
      </c>
      <c r="F66" s="4">
        <v>0</v>
      </c>
      <c r="G66" s="4">
        <v>0</v>
      </c>
      <c r="H66" s="4">
        <v>28929.94</v>
      </c>
      <c r="I66" s="4">
        <v>0</v>
      </c>
      <c r="J66" s="4">
        <v>0</v>
      </c>
      <c r="K66" s="4">
        <f>E66-F66</f>
        <v>27156</v>
      </c>
      <c r="L66" s="4">
        <f>D66-F66</f>
        <v>54312</v>
      </c>
      <c r="M66" s="4">
        <f>IF(E66=0,0,(F66/E66)*100)</f>
        <v>0</v>
      </c>
      <c r="N66" s="4">
        <f>D66-H66</f>
        <v>25382.06</v>
      </c>
      <c r="O66" s="4">
        <f>E66-H66</f>
        <v>-1773.9399999999987</v>
      </c>
      <c r="P66" s="4">
        <f>IF(E66=0,0,(H66/E66)*100)</f>
        <v>106.53240536161437</v>
      </c>
    </row>
    <row r="67" spans="1:16" x14ac:dyDescent="0.2">
      <c r="A67" s="8" t="s">
        <v>32</v>
      </c>
      <c r="B67" s="3" t="s">
        <v>33</v>
      </c>
      <c r="C67" s="4">
        <v>60000</v>
      </c>
      <c r="D67" s="4">
        <v>54312</v>
      </c>
      <c r="E67" s="4">
        <v>27156</v>
      </c>
      <c r="F67" s="4">
        <v>0</v>
      </c>
      <c r="G67" s="4">
        <v>0</v>
      </c>
      <c r="H67" s="4">
        <v>28929.94</v>
      </c>
      <c r="I67" s="4">
        <v>0</v>
      </c>
      <c r="J67" s="4">
        <v>0</v>
      </c>
      <c r="K67" s="4">
        <f>E67-F67</f>
        <v>27156</v>
      </c>
      <c r="L67" s="4">
        <f>D67-F67</f>
        <v>54312</v>
      </c>
      <c r="M67" s="4">
        <f>IF(E67=0,0,(F67/E67)*100)</f>
        <v>0</v>
      </c>
      <c r="N67" s="4">
        <f>D67-H67</f>
        <v>25382.06</v>
      </c>
      <c r="O67" s="4">
        <f>E67-H67</f>
        <v>-1773.9399999999987</v>
      </c>
      <c r="P67" s="4">
        <f>IF(E67=0,0,(H67/E67)*100)</f>
        <v>106.53240536161437</v>
      </c>
    </row>
    <row r="68" spans="1:16" x14ac:dyDescent="0.2">
      <c r="A68" s="8" t="s">
        <v>34</v>
      </c>
      <c r="B68" s="3" t="s">
        <v>35</v>
      </c>
      <c r="C68" s="4">
        <v>46500</v>
      </c>
      <c r="D68" s="4">
        <v>47112</v>
      </c>
      <c r="E68" s="4">
        <v>23556</v>
      </c>
      <c r="F68" s="4">
        <v>0</v>
      </c>
      <c r="G68" s="4">
        <v>0</v>
      </c>
      <c r="H68" s="4">
        <v>28887.94</v>
      </c>
      <c r="I68" s="4">
        <v>0</v>
      </c>
      <c r="J68" s="4">
        <v>0</v>
      </c>
      <c r="K68" s="4">
        <f>E68-F68</f>
        <v>23556</v>
      </c>
      <c r="L68" s="4">
        <f>D68-F68</f>
        <v>47112</v>
      </c>
      <c r="M68" s="4">
        <f>IF(E68=0,0,(F68/E68)*100)</f>
        <v>0</v>
      </c>
      <c r="N68" s="4">
        <f>D68-H68</f>
        <v>18224.060000000001</v>
      </c>
      <c r="O68" s="4">
        <f>E68-H68</f>
        <v>-5331.9399999999987</v>
      </c>
      <c r="P68" s="4">
        <f>IF(E68=0,0,(H68/E68)*100)</f>
        <v>122.63516726099506</v>
      </c>
    </row>
    <row r="69" spans="1:16" x14ac:dyDescent="0.2">
      <c r="A69" s="8" t="s">
        <v>40</v>
      </c>
      <c r="B69" s="3" t="s">
        <v>41</v>
      </c>
      <c r="C69" s="4">
        <v>13500</v>
      </c>
      <c r="D69" s="4">
        <v>7200</v>
      </c>
      <c r="E69" s="4">
        <v>3600</v>
      </c>
      <c r="F69" s="4">
        <v>0</v>
      </c>
      <c r="G69" s="4">
        <v>0</v>
      </c>
      <c r="H69" s="4">
        <v>42</v>
      </c>
      <c r="I69" s="4">
        <v>0</v>
      </c>
      <c r="J69" s="4">
        <v>0</v>
      </c>
      <c r="K69" s="4">
        <f>E69-F69</f>
        <v>3600</v>
      </c>
      <c r="L69" s="4">
        <f>D69-F69</f>
        <v>7200</v>
      </c>
      <c r="M69" s="4">
        <f>IF(E69=0,0,(F69/E69)*100)</f>
        <v>0</v>
      </c>
      <c r="N69" s="4">
        <f>D69-H69</f>
        <v>7158</v>
      </c>
      <c r="O69" s="4">
        <f>E69-H69</f>
        <v>3558</v>
      </c>
      <c r="P69" s="4">
        <f>IF(E69=0,0,(H69/E69)*100)</f>
        <v>1.1666666666666667</v>
      </c>
    </row>
    <row r="70" spans="1:16" x14ac:dyDescent="0.2">
      <c r="A70" s="8" t="s">
        <v>22</v>
      </c>
      <c r="B70" s="3" t="s">
        <v>23</v>
      </c>
      <c r="C70" s="4">
        <v>0</v>
      </c>
      <c r="D70" s="4">
        <v>1064300</v>
      </c>
      <c r="E70" s="4">
        <v>532150</v>
      </c>
      <c r="F70" s="4">
        <v>0</v>
      </c>
      <c r="G70" s="4">
        <v>0</v>
      </c>
      <c r="H70" s="4">
        <v>1064300</v>
      </c>
      <c r="I70" s="4">
        <v>0</v>
      </c>
      <c r="J70" s="4">
        <v>0</v>
      </c>
      <c r="K70" s="4">
        <f>E70-F70</f>
        <v>532150</v>
      </c>
      <c r="L70" s="4">
        <f>D70-F70</f>
        <v>1064300</v>
      </c>
      <c r="M70" s="4">
        <f>IF(E70=0,0,(F70/E70)*100)</f>
        <v>0</v>
      </c>
      <c r="N70" s="4">
        <f>D70-H70</f>
        <v>0</v>
      </c>
      <c r="O70" s="4">
        <f>E70-H70</f>
        <v>-532150</v>
      </c>
      <c r="P70" s="4">
        <f>IF(E70=0,0,(H70/E70)*100)</f>
        <v>200</v>
      </c>
    </row>
    <row r="71" spans="1:16" x14ac:dyDescent="0.2">
      <c r="A71" s="8" t="s">
        <v>24</v>
      </c>
      <c r="B71" s="3" t="s">
        <v>25</v>
      </c>
      <c r="C71" s="4">
        <v>0</v>
      </c>
      <c r="D71" s="4">
        <v>1064300</v>
      </c>
      <c r="E71" s="4">
        <v>532150</v>
      </c>
      <c r="F71" s="4">
        <v>0</v>
      </c>
      <c r="G71" s="4">
        <v>0</v>
      </c>
      <c r="H71" s="4">
        <v>1064300</v>
      </c>
      <c r="I71" s="4">
        <v>0</v>
      </c>
      <c r="J71" s="4">
        <v>0</v>
      </c>
      <c r="K71" s="4">
        <f>E71-F71</f>
        <v>532150</v>
      </c>
      <c r="L71" s="4">
        <f>D71-F71</f>
        <v>1064300</v>
      </c>
      <c r="M71" s="4">
        <f>IF(E71=0,0,(F71/E71)*100)</f>
        <v>0</v>
      </c>
      <c r="N71" s="4">
        <f>D71-H71</f>
        <v>0</v>
      </c>
      <c r="O71" s="4">
        <f>E71-H71</f>
        <v>-532150</v>
      </c>
      <c r="P71" s="4">
        <f>IF(E71=0,0,(H71/E71)*100)</f>
        <v>200</v>
      </c>
    </row>
    <row r="72" spans="1:16" x14ac:dyDescent="0.2">
      <c r="A72" s="8" t="s">
        <v>26</v>
      </c>
      <c r="B72" s="3" t="s">
        <v>27</v>
      </c>
      <c r="C72" s="4">
        <v>0</v>
      </c>
      <c r="D72" s="4">
        <v>1064300</v>
      </c>
      <c r="E72" s="4">
        <v>532150</v>
      </c>
      <c r="F72" s="4">
        <v>0</v>
      </c>
      <c r="G72" s="4">
        <v>0</v>
      </c>
      <c r="H72" s="4">
        <v>1064300</v>
      </c>
      <c r="I72" s="4">
        <v>0</v>
      </c>
      <c r="J72" s="4">
        <v>0</v>
      </c>
      <c r="K72" s="4">
        <f>E72-F72</f>
        <v>532150</v>
      </c>
      <c r="L72" s="4">
        <f>D72-F72</f>
        <v>1064300</v>
      </c>
      <c r="M72" s="4">
        <f>IF(E72=0,0,(F72/E72)*100)</f>
        <v>0</v>
      </c>
      <c r="N72" s="4">
        <f>D72-H72</f>
        <v>0</v>
      </c>
      <c r="O72" s="4">
        <f>E72-H72</f>
        <v>-532150</v>
      </c>
      <c r="P72" s="4">
        <f>IF(E72=0,0,(H72/E72)*100)</f>
        <v>200</v>
      </c>
    </row>
    <row r="73" spans="1:16" x14ac:dyDescent="0.2">
      <c r="A73" s="5" t="s">
        <v>70</v>
      </c>
      <c r="B73" s="6" t="s">
        <v>71</v>
      </c>
      <c r="C73" s="7">
        <v>0</v>
      </c>
      <c r="D73" s="7">
        <v>35155.050000000003</v>
      </c>
      <c r="E73" s="7">
        <v>17577.525000000001</v>
      </c>
      <c r="F73" s="7">
        <v>0</v>
      </c>
      <c r="G73" s="7">
        <v>0</v>
      </c>
      <c r="H73" s="7">
        <v>35155.050000000003</v>
      </c>
      <c r="I73" s="7">
        <v>0</v>
      </c>
      <c r="J73" s="7">
        <v>0</v>
      </c>
      <c r="K73" s="7">
        <f>E73-F73</f>
        <v>17577.525000000001</v>
      </c>
      <c r="L73" s="7">
        <f>D73-F73</f>
        <v>35155.050000000003</v>
      </c>
      <c r="M73" s="7">
        <f>IF(E73=0,0,(F73/E73)*100)</f>
        <v>0</v>
      </c>
      <c r="N73" s="7">
        <f>D73-H73</f>
        <v>0</v>
      </c>
      <c r="O73" s="7">
        <f>E73-H73</f>
        <v>-17577.525000000001</v>
      </c>
      <c r="P73" s="7">
        <f>IF(E73=0,0,(H73/E73)*100)</f>
        <v>200</v>
      </c>
    </row>
    <row r="74" spans="1:16" x14ac:dyDescent="0.2">
      <c r="A74" s="8" t="s">
        <v>30</v>
      </c>
      <c r="B74" s="3" t="s">
        <v>31</v>
      </c>
      <c r="C74" s="4">
        <v>0</v>
      </c>
      <c r="D74" s="4">
        <v>35155.050000000003</v>
      </c>
      <c r="E74" s="4">
        <v>17577.525000000001</v>
      </c>
      <c r="F74" s="4">
        <v>0</v>
      </c>
      <c r="G74" s="4">
        <v>0</v>
      </c>
      <c r="H74" s="4">
        <v>35155.050000000003</v>
      </c>
      <c r="I74" s="4">
        <v>0</v>
      </c>
      <c r="J74" s="4">
        <v>0</v>
      </c>
      <c r="K74" s="4">
        <f>E74-F74</f>
        <v>17577.525000000001</v>
      </c>
      <c r="L74" s="4">
        <f>D74-F74</f>
        <v>35155.050000000003</v>
      </c>
      <c r="M74" s="4">
        <f>IF(E74=0,0,(F74/E74)*100)</f>
        <v>0</v>
      </c>
      <c r="N74" s="4">
        <f>D74-H74</f>
        <v>0</v>
      </c>
      <c r="O74" s="4">
        <f>E74-H74</f>
        <v>-17577.525000000001</v>
      </c>
      <c r="P74" s="4">
        <f>IF(E74=0,0,(H74/E74)*100)</f>
        <v>200</v>
      </c>
    </row>
    <row r="75" spans="1:16" x14ac:dyDescent="0.2">
      <c r="A75" s="8" t="s">
        <v>52</v>
      </c>
      <c r="B75" s="3" t="s">
        <v>53</v>
      </c>
      <c r="C75" s="4">
        <v>0</v>
      </c>
      <c r="D75" s="4">
        <v>35155.050000000003</v>
      </c>
      <c r="E75" s="4">
        <v>17577.525000000001</v>
      </c>
      <c r="F75" s="4">
        <v>0</v>
      </c>
      <c r="G75" s="4">
        <v>0</v>
      </c>
      <c r="H75" s="4">
        <v>35155.050000000003</v>
      </c>
      <c r="I75" s="4">
        <v>0</v>
      </c>
      <c r="J75" s="4">
        <v>0</v>
      </c>
      <c r="K75" s="4">
        <f>E75-F75</f>
        <v>17577.525000000001</v>
      </c>
      <c r="L75" s="4">
        <f>D75-F75</f>
        <v>35155.050000000003</v>
      </c>
      <c r="M75" s="4">
        <f>IF(E75=0,0,(F75/E75)*100)</f>
        <v>0</v>
      </c>
      <c r="N75" s="4">
        <f>D75-H75</f>
        <v>0</v>
      </c>
      <c r="O75" s="4">
        <f>E75-H75</f>
        <v>-17577.525000000001</v>
      </c>
      <c r="P75" s="4">
        <f>IF(E75=0,0,(H75/E75)*100)</f>
        <v>200</v>
      </c>
    </row>
    <row r="76" spans="1:16" x14ac:dyDescent="0.2">
      <c r="A76" s="8" t="s">
        <v>54</v>
      </c>
      <c r="B76" s="3" t="s">
        <v>55</v>
      </c>
      <c r="C76" s="4">
        <v>0</v>
      </c>
      <c r="D76" s="4">
        <v>28815.620000000003</v>
      </c>
      <c r="E76" s="4">
        <v>14407.810000000001</v>
      </c>
      <c r="F76" s="4">
        <v>0</v>
      </c>
      <c r="G76" s="4">
        <v>0</v>
      </c>
      <c r="H76" s="4">
        <v>28815.62</v>
      </c>
      <c r="I76" s="4">
        <v>0</v>
      </c>
      <c r="J76" s="4">
        <v>0</v>
      </c>
      <c r="K76" s="4">
        <f>E76-F76</f>
        <v>14407.810000000001</v>
      </c>
      <c r="L76" s="4">
        <f>D76-F76</f>
        <v>28815.620000000003</v>
      </c>
      <c r="M76" s="4">
        <f>IF(E76=0,0,(F76/E76)*100)</f>
        <v>0</v>
      </c>
      <c r="N76" s="4">
        <f>D76-H76</f>
        <v>0</v>
      </c>
      <c r="O76" s="4">
        <f>E76-H76</f>
        <v>-14407.809999999998</v>
      </c>
      <c r="P76" s="4">
        <f>IF(E76=0,0,(H76/E76)*100)</f>
        <v>199.99999999999997</v>
      </c>
    </row>
    <row r="77" spans="1:16" x14ac:dyDescent="0.2">
      <c r="A77" s="8" t="s">
        <v>56</v>
      </c>
      <c r="B77" s="3" t="s">
        <v>57</v>
      </c>
      <c r="C77" s="4">
        <v>0</v>
      </c>
      <c r="D77" s="4">
        <v>28815.620000000003</v>
      </c>
      <c r="E77" s="4">
        <v>14407.810000000001</v>
      </c>
      <c r="F77" s="4">
        <v>0</v>
      </c>
      <c r="G77" s="4">
        <v>0</v>
      </c>
      <c r="H77" s="4">
        <v>28815.62</v>
      </c>
      <c r="I77" s="4">
        <v>0</v>
      </c>
      <c r="J77" s="4">
        <v>0</v>
      </c>
      <c r="K77" s="4">
        <f>E77-F77</f>
        <v>14407.810000000001</v>
      </c>
      <c r="L77" s="4">
        <f>D77-F77</f>
        <v>28815.620000000003</v>
      </c>
      <c r="M77" s="4">
        <f>IF(E77=0,0,(F77/E77)*100)</f>
        <v>0</v>
      </c>
      <c r="N77" s="4">
        <f>D77-H77</f>
        <v>0</v>
      </c>
      <c r="O77" s="4">
        <f>E77-H77</f>
        <v>-14407.809999999998</v>
      </c>
      <c r="P77" s="4">
        <f>IF(E77=0,0,(H77/E77)*100)</f>
        <v>199.99999999999997</v>
      </c>
    </row>
    <row r="78" spans="1:16" x14ac:dyDescent="0.2">
      <c r="A78" s="8" t="s">
        <v>58</v>
      </c>
      <c r="B78" s="3" t="s">
        <v>59</v>
      </c>
      <c r="C78" s="4">
        <v>0</v>
      </c>
      <c r="D78" s="4">
        <v>6339.4299999999994</v>
      </c>
      <c r="E78" s="4">
        <v>3169.7149999999997</v>
      </c>
      <c r="F78" s="4">
        <v>0</v>
      </c>
      <c r="G78" s="4">
        <v>0</v>
      </c>
      <c r="H78" s="4">
        <v>6339.43</v>
      </c>
      <c r="I78" s="4">
        <v>0</v>
      </c>
      <c r="J78" s="4">
        <v>0</v>
      </c>
      <c r="K78" s="4">
        <f>E78-F78</f>
        <v>3169.7149999999997</v>
      </c>
      <c r="L78" s="4">
        <f>D78-F78</f>
        <v>6339.4299999999994</v>
      </c>
      <c r="M78" s="4">
        <f>IF(E78=0,0,(F78/E78)*100)</f>
        <v>0</v>
      </c>
      <c r="N78" s="4">
        <f>D78-H78</f>
        <v>0</v>
      </c>
      <c r="O78" s="4">
        <f>E78-H78</f>
        <v>-3169.7150000000006</v>
      </c>
      <c r="P78" s="4">
        <f>IF(E78=0,0,(H78/E78)*100)</f>
        <v>200.00000000000006</v>
      </c>
    </row>
    <row r="79" spans="1:16" x14ac:dyDescent="0.2">
      <c r="A79" s="5" t="s">
        <v>72</v>
      </c>
      <c r="B79" s="6" t="s">
        <v>73</v>
      </c>
      <c r="C79" s="7">
        <v>0</v>
      </c>
      <c r="D79" s="7">
        <v>8165.96</v>
      </c>
      <c r="E79" s="7">
        <v>4082.9800000000005</v>
      </c>
      <c r="F79" s="7">
        <v>0</v>
      </c>
      <c r="G79" s="7">
        <v>0</v>
      </c>
      <c r="H79" s="7">
        <v>8165.96</v>
      </c>
      <c r="I79" s="7">
        <v>0</v>
      </c>
      <c r="J79" s="7">
        <v>0</v>
      </c>
      <c r="K79" s="7">
        <f>E79-F79</f>
        <v>4082.9800000000005</v>
      </c>
      <c r="L79" s="7">
        <f>D79-F79</f>
        <v>8165.96</v>
      </c>
      <c r="M79" s="7">
        <f>IF(E79=0,0,(F79/E79)*100)</f>
        <v>0</v>
      </c>
      <c r="N79" s="7">
        <f>D79-H79</f>
        <v>0</v>
      </c>
      <c r="O79" s="7">
        <f>E79-H79</f>
        <v>-4082.9799999999996</v>
      </c>
      <c r="P79" s="7">
        <f>IF(E79=0,0,(H79/E79)*100)</f>
        <v>199.99999999999997</v>
      </c>
    </row>
    <row r="80" spans="1:16" x14ac:dyDescent="0.2">
      <c r="A80" s="8" t="s">
        <v>22</v>
      </c>
      <c r="B80" s="3" t="s">
        <v>23</v>
      </c>
      <c r="C80" s="4">
        <v>0</v>
      </c>
      <c r="D80" s="4">
        <v>8165.96</v>
      </c>
      <c r="E80" s="4">
        <v>4082.9800000000005</v>
      </c>
      <c r="F80" s="4">
        <v>0</v>
      </c>
      <c r="G80" s="4">
        <v>0</v>
      </c>
      <c r="H80" s="4">
        <v>8165.96</v>
      </c>
      <c r="I80" s="4">
        <v>0</v>
      </c>
      <c r="J80" s="4">
        <v>0</v>
      </c>
      <c r="K80" s="4">
        <f>E80-F80</f>
        <v>4082.9800000000005</v>
      </c>
      <c r="L80" s="4">
        <f>D80-F80</f>
        <v>8165.96</v>
      </c>
      <c r="M80" s="4">
        <f>IF(E80=0,0,(F80/E80)*100)</f>
        <v>0</v>
      </c>
      <c r="N80" s="4">
        <f>D80-H80</f>
        <v>0</v>
      </c>
      <c r="O80" s="4">
        <f>E80-H80</f>
        <v>-4082.9799999999996</v>
      </c>
      <c r="P80" s="4">
        <f>IF(E80=0,0,(H80/E80)*100)</f>
        <v>199.99999999999997</v>
      </c>
    </row>
    <row r="81" spans="1:16" x14ac:dyDescent="0.2">
      <c r="A81" s="8" t="s">
        <v>24</v>
      </c>
      <c r="B81" s="3" t="s">
        <v>25</v>
      </c>
      <c r="C81" s="4">
        <v>0</v>
      </c>
      <c r="D81" s="4">
        <v>8165.96</v>
      </c>
      <c r="E81" s="4">
        <v>4082.9800000000005</v>
      </c>
      <c r="F81" s="4">
        <v>0</v>
      </c>
      <c r="G81" s="4">
        <v>0</v>
      </c>
      <c r="H81" s="4">
        <v>8165.96</v>
      </c>
      <c r="I81" s="4">
        <v>0</v>
      </c>
      <c r="J81" s="4">
        <v>0</v>
      </c>
      <c r="K81" s="4">
        <f>E81-F81</f>
        <v>4082.9800000000005</v>
      </c>
      <c r="L81" s="4">
        <f>D81-F81</f>
        <v>8165.96</v>
      </c>
      <c r="M81" s="4">
        <f>IF(E81=0,0,(F81/E81)*100)</f>
        <v>0</v>
      </c>
      <c r="N81" s="4">
        <f>D81-H81</f>
        <v>0</v>
      </c>
      <c r="O81" s="4">
        <f>E81-H81</f>
        <v>-4082.9799999999996</v>
      </c>
      <c r="P81" s="4">
        <f>IF(E81=0,0,(H81/E81)*100)</f>
        <v>199.99999999999997</v>
      </c>
    </row>
    <row r="82" spans="1:16" x14ac:dyDescent="0.2">
      <c r="A82" s="8" t="s">
        <v>26</v>
      </c>
      <c r="B82" s="3" t="s">
        <v>27</v>
      </c>
      <c r="C82" s="4">
        <v>0</v>
      </c>
      <c r="D82" s="4">
        <v>8165.96</v>
      </c>
      <c r="E82" s="4">
        <v>4082.9800000000005</v>
      </c>
      <c r="F82" s="4">
        <v>0</v>
      </c>
      <c r="G82" s="4">
        <v>0</v>
      </c>
      <c r="H82" s="4">
        <v>8165.96</v>
      </c>
      <c r="I82" s="4">
        <v>0</v>
      </c>
      <c r="J82" s="4">
        <v>0</v>
      </c>
      <c r="K82" s="4">
        <f>E82-F82</f>
        <v>4082.9800000000005</v>
      </c>
      <c r="L82" s="4">
        <f>D82-F82</f>
        <v>8165.96</v>
      </c>
      <c r="M82" s="4">
        <f>IF(E82=0,0,(F82/E82)*100)</f>
        <v>0</v>
      </c>
      <c r="N82" s="4">
        <f>D82-H82</f>
        <v>0</v>
      </c>
      <c r="O82" s="4">
        <f>E82-H82</f>
        <v>-4082.9799999999996</v>
      </c>
      <c r="P82" s="4">
        <f>IF(E82=0,0,(H82/E82)*100)</f>
        <v>199.99999999999997</v>
      </c>
    </row>
    <row r="83" spans="1:16" x14ac:dyDescent="0.2">
      <c r="A83" s="5" t="s">
        <v>74</v>
      </c>
      <c r="B83" s="6" t="s">
        <v>75</v>
      </c>
      <c r="C83" s="7">
        <v>1200</v>
      </c>
      <c r="D83" s="7">
        <v>49476.97</v>
      </c>
      <c r="E83" s="7">
        <v>24738.485000000001</v>
      </c>
      <c r="F83" s="7">
        <v>0</v>
      </c>
      <c r="G83" s="7">
        <v>0</v>
      </c>
      <c r="H83" s="7">
        <v>48276.97</v>
      </c>
      <c r="I83" s="7">
        <v>0</v>
      </c>
      <c r="J83" s="7">
        <v>0</v>
      </c>
      <c r="K83" s="7">
        <f>E83-F83</f>
        <v>24738.485000000001</v>
      </c>
      <c r="L83" s="7">
        <f>D83-F83</f>
        <v>49476.97</v>
      </c>
      <c r="M83" s="7">
        <f>IF(E83=0,0,(F83/E83)*100)</f>
        <v>0</v>
      </c>
      <c r="N83" s="7">
        <f>D83-H83</f>
        <v>1200</v>
      </c>
      <c r="O83" s="7">
        <f>E83-H83</f>
        <v>-23538.485000000001</v>
      </c>
      <c r="P83" s="7">
        <f>IF(E83=0,0,(H83/E83)*100)</f>
        <v>195.14925833170463</v>
      </c>
    </row>
    <row r="84" spans="1:16" x14ac:dyDescent="0.2">
      <c r="A84" s="8" t="s">
        <v>30</v>
      </c>
      <c r="B84" s="3" t="s">
        <v>31</v>
      </c>
      <c r="C84" s="4">
        <v>1200</v>
      </c>
      <c r="D84" s="4">
        <v>25899.45</v>
      </c>
      <c r="E84" s="4">
        <v>12949.725</v>
      </c>
      <c r="F84" s="4">
        <v>0</v>
      </c>
      <c r="G84" s="4">
        <v>0</v>
      </c>
      <c r="H84" s="4">
        <v>24699.45</v>
      </c>
      <c r="I84" s="4">
        <v>0</v>
      </c>
      <c r="J84" s="4">
        <v>0</v>
      </c>
      <c r="K84" s="4">
        <f>E84-F84</f>
        <v>12949.725</v>
      </c>
      <c r="L84" s="4">
        <f>D84-F84</f>
        <v>25899.45</v>
      </c>
      <c r="M84" s="4">
        <f>IF(E84=0,0,(F84/E84)*100)</f>
        <v>0</v>
      </c>
      <c r="N84" s="4">
        <f>D84-H84</f>
        <v>1200</v>
      </c>
      <c r="O84" s="4">
        <f>E84-H84</f>
        <v>-11749.725</v>
      </c>
      <c r="P84" s="4">
        <f>IF(E84=0,0,(H84/E84)*100)</f>
        <v>190.73339395238122</v>
      </c>
    </row>
    <row r="85" spans="1:16" x14ac:dyDescent="0.2">
      <c r="A85" s="8" t="s">
        <v>32</v>
      </c>
      <c r="B85" s="3" t="s">
        <v>33</v>
      </c>
      <c r="C85" s="4">
        <v>1200</v>
      </c>
      <c r="D85" s="4">
        <v>25899.45</v>
      </c>
      <c r="E85" s="4">
        <v>12949.725</v>
      </c>
      <c r="F85" s="4">
        <v>0</v>
      </c>
      <c r="G85" s="4">
        <v>0</v>
      </c>
      <c r="H85" s="4">
        <v>24699.45</v>
      </c>
      <c r="I85" s="4">
        <v>0</v>
      </c>
      <c r="J85" s="4">
        <v>0</v>
      </c>
      <c r="K85" s="4">
        <f>E85-F85</f>
        <v>12949.725</v>
      </c>
      <c r="L85" s="4">
        <f>D85-F85</f>
        <v>25899.45</v>
      </c>
      <c r="M85" s="4">
        <f>IF(E85=0,0,(F85/E85)*100)</f>
        <v>0</v>
      </c>
      <c r="N85" s="4">
        <f>D85-H85</f>
        <v>1200</v>
      </c>
      <c r="O85" s="4">
        <f>E85-H85</f>
        <v>-11749.725</v>
      </c>
      <c r="P85" s="4">
        <f>IF(E85=0,0,(H85/E85)*100)</f>
        <v>190.73339395238122</v>
      </c>
    </row>
    <row r="86" spans="1:16" x14ac:dyDescent="0.2">
      <c r="A86" s="8" t="s">
        <v>34</v>
      </c>
      <c r="B86" s="3" t="s">
        <v>35</v>
      </c>
      <c r="C86" s="4">
        <v>700</v>
      </c>
      <c r="D86" s="4">
        <v>25399.45</v>
      </c>
      <c r="E86" s="4">
        <v>12699.725</v>
      </c>
      <c r="F86" s="4">
        <v>0</v>
      </c>
      <c r="G86" s="4">
        <v>0</v>
      </c>
      <c r="H86" s="4">
        <v>24699.45</v>
      </c>
      <c r="I86" s="4">
        <v>0</v>
      </c>
      <c r="J86" s="4">
        <v>0</v>
      </c>
      <c r="K86" s="4">
        <f>E86-F86</f>
        <v>12699.725</v>
      </c>
      <c r="L86" s="4">
        <f>D86-F86</f>
        <v>25399.45</v>
      </c>
      <c r="M86" s="4">
        <f>IF(E86=0,0,(F86/E86)*100)</f>
        <v>0</v>
      </c>
      <c r="N86" s="4">
        <f>D86-H86</f>
        <v>700</v>
      </c>
      <c r="O86" s="4">
        <f>E86-H86</f>
        <v>-11999.725</v>
      </c>
      <c r="P86" s="4">
        <f>IF(E86=0,0,(H86/E86)*100)</f>
        <v>194.48806962355485</v>
      </c>
    </row>
    <row r="87" spans="1:16" x14ac:dyDescent="0.2">
      <c r="A87" s="8" t="s">
        <v>40</v>
      </c>
      <c r="B87" s="3" t="s">
        <v>41</v>
      </c>
      <c r="C87" s="4">
        <v>300</v>
      </c>
      <c r="D87" s="4">
        <v>300</v>
      </c>
      <c r="E87" s="4">
        <v>150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f>E87-F87</f>
        <v>150</v>
      </c>
      <c r="L87" s="4">
        <f>D87-F87</f>
        <v>300</v>
      </c>
      <c r="M87" s="4">
        <f>IF(E87=0,0,(F87/E87)*100)</f>
        <v>0</v>
      </c>
      <c r="N87" s="4">
        <f>D87-H87</f>
        <v>300</v>
      </c>
      <c r="O87" s="4">
        <f>E87-H87</f>
        <v>150</v>
      </c>
      <c r="P87" s="4">
        <f>IF(E87=0,0,(H87/E87)*100)</f>
        <v>0</v>
      </c>
    </row>
    <row r="88" spans="1:16" x14ac:dyDescent="0.2">
      <c r="A88" s="8" t="s">
        <v>76</v>
      </c>
      <c r="B88" s="3" t="s">
        <v>77</v>
      </c>
      <c r="C88" s="4">
        <v>200</v>
      </c>
      <c r="D88" s="4">
        <v>200</v>
      </c>
      <c r="E88" s="4">
        <v>100.00000000000001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f>E88-F88</f>
        <v>100.00000000000001</v>
      </c>
      <c r="L88" s="4">
        <f>D88-F88</f>
        <v>200</v>
      </c>
      <c r="M88" s="4">
        <f>IF(E88=0,0,(F88/E88)*100)</f>
        <v>0</v>
      </c>
      <c r="N88" s="4">
        <f>D88-H88</f>
        <v>200</v>
      </c>
      <c r="O88" s="4">
        <f>E88-H88</f>
        <v>100.00000000000001</v>
      </c>
      <c r="P88" s="4">
        <f>IF(E88=0,0,(H88/E88)*100)</f>
        <v>0</v>
      </c>
    </row>
    <row r="89" spans="1:16" x14ac:dyDescent="0.2">
      <c r="A89" s="8" t="s">
        <v>22</v>
      </c>
      <c r="B89" s="3" t="s">
        <v>23</v>
      </c>
      <c r="C89" s="4">
        <v>0</v>
      </c>
      <c r="D89" s="4">
        <v>23577.52</v>
      </c>
      <c r="E89" s="4">
        <v>11788.76</v>
      </c>
      <c r="F89" s="4">
        <v>0</v>
      </c>
      <c r="G89" s="4">
        <v>0</v>
      </c>
      <c r="H89" s="4">
        <v>23577.52</v>
      </c>
      <c r="I89" s="4">
        <v>0</v>
      </c>
      <c r="J89" s="4">
        <v>0</v>
      </c>
      <c r="K89" s="4">
        <f>E89-F89</f>
        <v>11788.76</v>
      </c>
      <c r="L89" s="4">
        <f>D89-F89</f>
        <v>23577.52</v>
      </c>
      <c r="M89" s="4">
        <f>IF(E89=0,0,(F89/E89)*100)</f>
        <v>0</v>
      </c>
      <c r="N89" s="4">
        <f>D89-H89</f>
        <v>0</v>
      </c>
      <c r="O89" s="4">
        <f>E89-H89</f>
        <v>-11788.76</v>
      </c>
      <c r="P89" s="4">
        <f>IF(E89=0,0,(H89/E89)*100)</f>
        <v>200</v>
      </c>
    </row>
    <row r="90" spans="1:16" x14ac:dyDescent="0.2">
      <c r="A90" s="8" t="s">
        <v>24</v>
      </c>
      <c r="B90" s="3" t="s">
        <v>25</v>
      </c>
      <c r="C90" s="4">
        <v>0</v>
      </c>
      <c r="D90" s="4">
        <v>23577.52</v>
      </c>
      <c r="E90" s="4">
        <v>11788.76</v>
      </c>
      <c r="F90" s="4">
        <v>0</v>
      </c>
      <c r="G90" s="4">
        <v>0</v>
      </c>
      <c r="H90" s="4">
        <v>23577.52</v>
      </c>
      <c r="I90" s="4">
        <v>0</v>
      </c>
      <c r="J90" s="4">
        <v>0</v>
      </c>
      <c r="K90" s="4">
        <f>E90-F90</f>
        <v>11788.76</v>
      </c>
      <c r="L90" s="4">
        <f>D90-F90</f>
        <v>23577.52</v>
      </c>
      <c r="M90" s="4">
        <f>IF(E90=0,0,(F90/E90)*100)</f>
        <v>0</v>
      </c>
      <c r="N90" s="4">
        <f>D90-H90</f>
        <v>0</v>
      </c>
      <c r="O90" s="4">
        <f>E90-H90</f>
        <v>-11788.76</v>
      </c>
      <c r="P90" s="4">
        <f>IF(E90=0,0,(H90/E90)*100)</f>
        <v>200</v>
      </c>
    </row>
    <row r="91" spans="1:16" x14ac:dyDescent="0.2">
      <c r="A91" s="8" t="s">
        <v>26</v>
      </c>
      <c r="B91" s="3" t="s">
        <v>27</v>
      </c>
      <c r="C91" s="4">
        <v>0</v>
      </c>
      <c r="D91" s="4">
        <v>23577.52</v>
      </c>
      <c r="E91" s="4">
        <v>11788.76</v>
      </c>
      <c r="F91" s="4">
        <v>0</v>
      </c>
      <c r="G91" s="4">
        <v>0</v>
      </c>
      <c r="H91" s="4">
        <v>23577.52</v>
      </c>
      <c r="I91" s="4">
        <v>0</v>
      </c>
      <c r="J91" s="4">
        <v>0</v>
      </c>
      <c r="K91" s="4">
        <f>E91-F91</f>
        <v>11788.76</v>
      </c>
      <c r="L91" s="4">
        <f>D91-F91</f>
        <v>23577.52</v>
      </c>
      <c r="M91" s="4">
        <f>IF(E91=0,0,(F91/E91)*100)</f>
        <v>0</v>
      </c>
      <c r="N91" s="4">
        <f>D91-H91</f>
        <v>0</v>
      </c>
      <c r="O91" s="4">
        <f>E91-H91</f>
        <v>-11788.76</v>
      </c>
      <c r="P91" s="4">
        <f>IF(E91=0,0,(H91/E91)*100)</f>
        <v>200</v>
      </c>
    </row>
    <row r="92" spans="1:16" x14ac:dyDescent="0.2">
      <c r="A92" s="5" t="s">
        <v>78</v>
      </c>
      <c r="B92" s="6" t="s">
        <v>79</v>
      </c>
      <c r="C92" s="7">
        <v>12800</v>
      </c>
      <c r="D92" s="7">
        <v>4257789.38</v>
      </c>
      <c r="E92" s="7">
        <v>2143661.6900000004</v>
      </c>
      <c r="F92" s="7">
        <v>0</v>
      </c>
      <c r="G92" s="7">
        <v>0</v>
      </c>
      <c r="H92" s="7">
        <v>4215455.38</v>
      </c>
      <c r="I92" s="7">
        <v>0</v>
      </c>
      <c r="J92" s="7">
        <v>0</v>
      </c>
      <c r="K92" s="7">
        <f>E92-F92</f>
        <v>2143661.6900000004</v>
      </c>
      <c r="L92" s="7">
        <f>D92-F92</f>
        <v>4257789.38</v>
      </c>
      <c r="M92" s="7">
        <f>IF(E92=0,0,(F92/E92)*100)</f>
        <v>0</v>
      </c>
      <c r="N92" s="7">
        <f>D92-H92</f>
        <v>42334</v>
      </c>
      <c r="O92" s="7">
        <f>E92-H92</f>
        <v>-2071793.6899999995</v>
      </c>
      <c r="P92" s="7">
        <f>IF(E92=0,0,(H92/E92)*100)</f>
        <v>196.64741874451278</v>
      </c>
    </row>
    <row r="93" spans="1:16" x14ac:dyDescent="0.2">
      <c r="A93" s="8" t="s">
        <v>30</v>
      </c>
      <c r="B93" s="3" t="s">
        <v>31</v>
      </c>
      <c r="C93" s="4">
        <v>12800</v>
      </c>
      <c r="D93" s="4">
        <v>597710.36</v>
      </c>
      <c r="E93" s="4">
        <v>298855.18000000005</v>
      </c>
      <c r="F93" s="4">
        <v>0</v>
      </c>
      <c r="G93" s="4">
        <v>0</v>
      </c>
      <c r="H93" s="4">
        <v>584910.36</v>
      </c>
      <c r="I93" s="4">
        <v>0</v>
      </c>
      <c r="J93" s="4">
        <v>0</v>
      </c>
      <c r="K93" s="4">
        <f>E93-F93</f>
        <v>298855.18000000005</v>
      </c>
      <c r="L93" s="4">
        <f>D93-F93</f>
        <v>597710.36</v>
      </c>
      <c r="M93" s="4">
        <f>IF(E93=0,0,(F93/E93)*100)</f>
        <v>0</v>
      </c>
      <c r="N93" s="4">
        <f>D93-H93</f>
        <v>12800</v>
      </c>
      <c r="O93" s="4">
        <f>E93-H93</f>
        <v>-286055.17999999993</v>
      </c>
      <c r="P93" s="4">
        <f>IF(E93=0,0,(H93/E93)*100)</f>
        <v>195.71698907812134</v>
      </c>
    </row>
    <row r="94" spans="1:16" x14ac:dyDescent="0.2">
      <c r="A94" s="8" t="s">
        <v>32</v>
      </c>
      <c r="B94" s="3" t="s">
        <v>33</v>
      </c>
      <c r="C94" s="4">
        <v>12800</v>
      </c>
      <c r="D94" s="4">
        <v>597710.36</v>
      </c>
      <c r="E94" s="4">
        <v>298855.18000000005</v>
      </c>
      <c r="F94" s="4">
        <v>0</v>
      </c>
      <c r="G94" s="4">
        <v>0</v>
      </c>
      <c r="H94" s="4">
        <v>584910.36</v>
      </c>
      <c r="I94" s="4">
        <v>0</v>
      </c>
      <c r="J94" s="4">
        <v>0</v>
      </c>
      <c r="K94" s="4">
        <f>E94-F94</f>
        <v>298855.18000000005</v>
      </c>
      <c r="L94" s="4">
        <f>D94-F94</f>
        <v>597710.36</v>
      </c>
      <c r="M94" s="4">
        <f>IF(E94=0,0,(F94/E94)*100)</f>
        <v>0</v>
      </c>
      <c r="N94" s="4">
        <f>D94-H94</f>
        <v>12800</v>
      </c>
      <c r="O94" s="4">
        <f>E94-H94</f>
        <v>-286055.17999999993</v>
      </c>
      <c r="P94" s="4">
        <f>IF(E94=0,0,(H94/E94)*100)</f>
        <v>195.71698907812134</v>
      </c>
    </row>
    <row r="95" spans="1:16" x14ac:dyDescent="0.2">
      <c r="A95" s="8" t="s">
        <v>34</v>
      </c>
      <c r="B95" s="3" t="s">
        <v>35</v>
      </c>
      <c r="C95" s="4">
        <v>10760</v>
      </c>
      <c r="D95" s="4">
        <v>354436.39</v>
      </c>
      <c r="E95" s="4">
        <v>177218.19500000001</v>
      </c>
      <c r="F95" s="4">
        <v>0</v>
      </c>
      <c r="G95" s="4">
        <v>0</v>
      </c>
      <c r="H95" s="4">
        <v>343676.39</v>
      </c>
      <c r="I95" s="4">
        <v>0</v>
      </c>
      <c r="J95" s="4">
        <v>0</v>
      </c>
      <c r="K95" s="4">
        <f>E95-F95</f>
        <v>177218.19500000001</v>
      </c>
      <c r="L95" s="4">
        <f>D95-F95</f>
        <v>354436.39</v>
      </c>
      <c r="M95" s="4">
        <f>IF(E95=0,0,(F95/E95)*100)</f>
        <v>0</v>
      </c>
      <c r="N95" s="4">
        <f>D95-H95</f>
        <v>10760</v>
      </c>
      <c r="O95" s="4">
        <f>E95-H95</f>
        <v>-166458.19500000001</v>
      </c>
      <c r="P95" s="4">
        <f>IF(E95=0,0,(H95/E95)*100)</f>
        <v>193.92838867363477</v>
      </c>
    </row>
    <row r="96" spans="1:16" x14ac:dyDescent="0.2">
      <c r="A96" s="8" t="s">
        <v>40</v>
      </c>
      <c r="B96" s="3" t="s">
        <v>41</v>
      </c>
      <c r="C96" s="4">
        <v>1800</v>
      </c>
      <c r="D96" s="4">
        <v>1800</v>
      </c>
      <c r="E96" s="4">
        <v>900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f>E96-F96</f>
        <v>900</v>
      </c>
      <c r="L96" s="4">
        <f>D96-F96</f>
        <v>1800</v>
      </c>
      <c r="M96" s="4">
        <f>IF(E96=0,0,(F96/E96)*100)</f>
        <v>0</v>
      </c>
      <c r="N96" s="4">
        <f>D96-H96</f>
        <v>1800</v>
      </c>
      <c r="O96" s="4">
        <f>E96-H96</f>
        <v>900</v>
      </c>
      <c r="P96" s="4">
        <f>IF(E96=0,0,(H96/E96)*100)</f>
        <v>0</v>
      </c>
    </row>
    <row r="97" spans="1:16" x14ac:dyDescent="0.2">
      <c r="A97" s="8" t="s">
        <v>76</v>
      </c>
      <c r="B97" s="3" t="s">
        <v>77</v>
      </c>
      <c r="C97" s="4">
        <v>240</v>
      </c>
      <c r="D97" s="4">
        <v>240</v>
      </c>
      <c r="E97" s="4">
        <v>120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f>E97-F97</f>
        <v>120</v>
      </c>
      <c r="L97" s="4">
        <f>D97-F97</f>
        <v>240</v>
      </c>
      <c r="M97" s="4">
        <f>IF(E97=0,0,(F97/E97)*100)</f>
        <v>0</v>
      </c>
      <c r="N97" s="4">
        <f>D97-H97</f>
        <v>240</v>
      </c>
      <c r="O97" s="4">
        <f>E97-H97</f>
        <v>120</v>
      </c>
      <c r="P97" s="4">
        <f>IF(E97=0,0,(H97/E97)*100)</f>
        <v>0</v>
      </c>
    </row>
    <row r="98" spans="1:16" x14ac:dyDescent="0.2">
      <c r="A98" s="8" t="s">
        <v>42</v>
      </c>
      <c r="B98" s="3" t="s">
        <v>43</v>
      </c>
      <c r="C98" s="4">
        <v>0</v>
      </c>
      <c r="D98" s="4">
        <v>241233.97</v>
      </c>
      <c r="E98" s="4">
        <v>120616.98500000002</v>
      </c>
      <c r="F98" s="4">
        <v>0</v>
      </c>
      <c r="G98" s="4">
        <v>0</v>
      </c>
      <c r="H98" s="4">
        <v>241233.97</v>
      </c>
      <c r="I98" s="4">
        <v>0</v>
      </c>
      <c r="J98" s="4">
        <v>0</v>
      </c>
      <c r="K98" s="4">
        <f>E98-F98</f>
        <v>120616.98500000002</v>
      </c>
      <c r="L98" s="4">
        <f>D98-F98</f>
        <v>241233.97</v>
      </c>
      <c r="M98" s="4">
        <f>IF(E98=0,0,(F98/E98)*100)</f>
        <v>0</v>
      </c>
      <c r="N98" s="4">
        <f>D98-H98</f>
        <v>0</v>
      </c>
      <c r="O98" s="4">
        <f>E98-H98</f>
        <v>-120616.98499999999</v>
      </c>
      <c r="P98" s="4">
        <f>IF(E98=0,0,(H98/E98)*100)</f>
        <v>199.99999999999997</v>
      </c>
    </row>
    <row r="99" spans="1:16" x14ac:dyDescent="0.2">
      <c r="A99" s="8" t="s">
        <v>44</v>
      </c>
      <c r="B99" s="3" t="s">
        <v>45</v>
      </c>
      <c r="C99" s="4">
        <v>0</v>
      </c>
      <c r="D99" s="4">
        <v>241233.97</v>
      </c>
      <c r="E99" s="4">
        <v>120616.98500000002</v>
      </c>
      <c r="F99" s="4">
        <v>0</v>
      </c>
      <c r="G99" s="4">
        <v>0</v>
      </c>
      <c r="H99" s="4">
        <v>241233.97</v>
      </c>
      <c r="I99" s="4">
        <v>0</v>
      </c>
      <c r="J99" s="4">
        <v>0</v>
      </c>
      <c r="K99" s="4">
        <f>E99-F99</f>
        <v>120616.98500000002</v>
      </c>
      <c r="L99" s="4">
        <f>D99-F99</f>
        <v>241233.97</v>
      </c>
      <c r="M99" s="4">
        <f>IF(E99=0,0,(F99/E99)*100)</f>
        <v>0</v>
      </c>
      <c r="N99" s="4">
        <f>D99-H99</f>
        <v>0</v>
      </c>
      <c r="O99" s="4">
        <f>E99-H99</f>
        <v>-120616.98499999999</v>
      </c>
      <c r="P99" s="4">
        <f>IF(E99=0,0,(H99/E99)*100)</f>
        <v>199.99999999999997</v>
      </c>
    </row>
    <row r="100" spans="1:16" x14ac:dyDescent="0.2">
      <c r="A100" s="8" t="s">
        <v>22</v>
      </c>
      <c r="B100" s="3" t="s">
        <v>23</v>
      </c>
      <c r="C100" s="4">
        <v>0</v>
      </c>
      <c r="D100" s="4">
        <v>3660079.02</v>
      </c>
      <c r="E100" s="4">
        <v>1844806.5100000002</v>
      </c>
      <c r="F100" s="4">
        <v>0</v>
      </c>
      <c r="G100" s="4">
        <v>0</v>
      </c>
      <c r="H100" s="4">
        <v>3630545.02</v>
      </c>
      <c r="I100" s="4">
        <v>0</v>
      </c>
      <c r="J100" s="4">
        <v>0</v>
      </c>
      <c r="K100" s="4">
        <f>E100-F100</f>
        <v>1844806.5100000002</v>
      </c>
      <c r="L100" s="4">
        <f>D100-F100</f>
        <v>3660079.02</v>
      </c>
      <c r="M100" s="4">
        <f>IF(E100=0,0,(F100/E100)*100)</f>
        <v>0</v>
      </c>
      <c r="N100" s="4">
        <f>D100-H100</f>
        <v>29534</v>
      </c>
      <c r="O100" s="4">
        <f>E100-H100</f>
        <v>-1785738.5099999998</v>
      </c>
      <c r="P100" s="4">
        <f>IF(E100=0,0,(H100/E100)*100)</f>
        <v>196.79814659804074</v>
      </c>
    </row>
    <row r="101" spans="1:16" x14ac:dyDescent="0.2">
      <c r="A101" s="8" t="s">
        <v>24</v>
      </c>
      <c r="B101" s="3" t="s">
        <v>25</v>
      </c>
      <c r="C101" s="4">
        <v>0</v>
      </c>
      <c r="D101" s="4">
        <v>3660079.02</v>
      </c>
      <c r="E101" s="4">
        <v>1844806.5100000002</v>
      </c>
      <c r="F101" s="4">
        <v>0</v>
      </c>
      <c r="G101" s="4">
        <v>0</v>
      </c>
      <c r="H101" s="4">
        <v>3630545.02</v>
      </c>
      <c r="I101" s="4">
        <v>0</v>
      </c>
      <c r="J101" s="4">
        <v>0</v>
      </c>
      <c r="K101" s="4">
        <f>E101-F101</f>
        <v>1844806.5100000002</v>
      </c>
      <c r="L101" s="4">
        <f>D101-F101</f>
        <v>3660079.02</v>
      </c>
      <c r="M101" s="4">
        <f>IF(E101=0,0,(F101/E101)*100)</f>
        <v>0</v>
      </c>
      <c r="N101" s="4">
        <f>D101-H101</f>
        <v>29534</v>
      </c>
      <c r="O101" s="4">
        <f>E101-H101</f>
        <v>-1785738.5099999998</v>
      </c>
      <c r="P101" s="4">
        <f>IF(E101=0,0,(H101/E101)*100)</f>
        <v>196.79814659804074</v>
      </c>
    </row>
    <row r="102" spans="1:16" x14ac:dyDescent="0.2">
      <c r="A102" s="8" t="s">
        <v>26</v>
      </c>
      <c r="B102" s="3" t="s">
        <v>27</v>
      </c>
      <c r="C102" s="4">
        <v>0</v>
      </c>
      <c r="D102" s="4">
        <v>3630545.02</v>
      </c>
      <c r="E102" s="4">
        <v>1815272.5100000002</v>
      </c>
      <c r="F102" s="4">
        <v>0</v>
      </c>
      <c r="G102" s="4">
        <v>0</v>
      </c>
      <c r="H102" s="4">
        <v>3630545.02</v>
      </c>
      <c r="I102" s="4">
        <v>0</v>
      </c>
      <c r="J102" s="4">
        <v>0</v>
      </c>
      <c r="K102" s="4">
        <f>E102-F102</f>
        <v>1815272.5100000002</v>
      </c>
      <c r="L102" s="4">
        <f>D102-F102</f>
        <v>3630545.02</v>
      </c>
      <c r="M102" s="4">
        <f>IF(E102=0,0,(F102/E102)*100)</f>
        <v>0</v>
      </c>
      <c r="N102" s="4">
        <f>D102-H102</f>
        <v>0</v>
      </c>
      <c r="O102" s="4">
        <f>E102-H102</f>
        <v>-1815272.5099999998</v>
      </c>
      <c r="P102" s="4">
        <f>IF(E102=0,0,(H102/E102)*100)</f>
        <v>199.99999999999997</v>
      </c>
    </row>
    <row r="103" spans="1:16" x14ac:dyDescent="0.2">
      <c r="A103" s="8" t="s">
        <v>80</v>
      </c>
      <c r="B103" s="3" t="s">
        <v>81</v>
      </c>
      <c r="C103" s="4">
        <v>0</v>
      </c>
      <c r="D103" s="4">
        <v>29534</v>
      </c>
      <c r="E103" s="4">
        <v>29534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f>E103-F103</f>
        <v>29534</v>
      </c>
      <c r="L103" s="4">
        <f>D103-F103</f>
        <v>29534</v>
      </c>
      <c r="M103" s="4">
        <f>IF(E103=0,0,(F103/E103)*100)</f>
        <v>0</v>
      </c>
      <c r="N103" s="4">
        <f>D103-H103</f>
        <v>29534</v>
      </c>
      <c r="O103" s="4">
        <f>E103-H103</f>
        <v>29534</v>
      </c>
      <c r="P103" s="4">
        <f>IF(E103=0,0,(H103/E103)*100)</f>
        <v>0</v>
      </c>
    </row>
    <row r="104" spans="1:16" x14ac:dyDescent="0.2">
      <c r="A104" s="8" t="s">
        <v>82</v>
      </c>
      <c r="B104" s="3" t="s">
        <v>83</v>
      </c>
      <c r="C104" s="4">
        <v>0</v>
      </c>
      <c r="D104" s="4">
        <v>29534</v>
      </c>
      <c r="E104" s="4">
        <v>29534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f>E104-F104</f>
        <v>29534</v>
      </c>
      <c r="L104" s="4">
        <f>D104-F104</f>
        <v>29534</v>
      </c>
      <c r="M104" s="4">
        <f>IF(E104=0,0,(F104/E104)*100)</f>
        <v>0</v>
      </c>
      <c r="N104" s="4">
        <f>D104-H104</f>
        <v>29534</v>
      </c>
      <c r="O104" s="4">
        <f>E104-H104</f>
        <v>29534</v>
      </c>
      <c r="P104" s="4">
        <f>IF(E104=0,0,(H104/E104)*100)</f>
        <v>0</v>
      </c>
    </row>
    <row r="105" spans="1:16" x14ac:dyDescent="0.2">
      <c r="A105" s="5" t="s">
        <v>84</v>
      </c>
      <c r="B105" s="6" t="s">
        <v>85</v>
      </c>
      <c r="C105" s="7">
        <v>0</v>
      </c>
      <c r="D105" s="7">
        <v>9000</v>
      </c>
      <c r="E105" s="7">
        <v>9000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f>E105-F105</f>
        <v>9000</v>
      </c>
      <c r="L105" s="7">
        <f>D105-F105</f>
        <v>9000</v>
      </c>
      <c r="M105" s="7">
        <f>IF(E105=0,0,(F105/E105)*100)</f>
        <v>0</v>
      </c>
      <c r="N105" s="7">
        <f>D105-H105</f>
        <v>9000</v>
      </c>
      <c r="O105" s="7">
        <f>E105-H105</f>
        <v>9000</v>
      </c>
      <c r="P105" s="7">
        <f>IF(E105=0,0,(H105/E105)*100)</f>
        <v>0</v>
      </c>
    </row>
    <row r="106" spans="1:16" x14ac:dyDescent="0.2">
      <c r="A106" s="8" t="s">
        <v>22</v>
      </c>
      <c r="B106" s="3" t="s">
        <v>23</v>
      </c>
      <c r="C106" s="4">
        <v>0</v>
      </c>
      <c r="D106" s="4">
        <v>9000</v>
      </c>
      <c r="E106" s="4">
        <v>9000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f>E106-F106</f>
        <v>9000</v>
      </c>
      <c r="L106" s="4">
        <f>D106-F106</f>
        <v>9000</v>
      </c>
      <c r="M106" s="4">
        <f>IF(E106=0,0,(F106/E106)*100)</f>
        <v>0</v>
      </c>
      <c r="N106" s="4">
        <f>D106-H106</f>
        <v>9000</v>
      </c>
      <c r="O106" s="4">
        <f>E106-H106</f>
        <v>9000</v>
      </c>
      <c r="P106" s="4">
        <f>IF(E106=0,0,(H106/E106)*100)</f>
        <v>0</v>
      </c>
    </row>
    <row r="107" spans="1:16" x14ac:dyDescent="0.2">
      <c r="A107" s="8" t="s">
        <v>24</v>
      </c>
      <c r="B107" s="3" t="s">
        <v>25</v>
      </c>
      <c r="C107" s="4">
        <v>0</v>
      </c>
      <c r="D107" s="4">
        <v>9000</v>
      </c>
      <c r="E107" s="4">
        <v>9000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f>E107-F107</f>
        <v>9000</v>
      </c>
      <c r="L107" s="4">
        <f>D107-F107</f>
        <v>9000</v>
      </c>
      <c r="M107" s="4">
        <f>IF(E107=0,0,(F107/E107)*100)</f>
        <v>0</v>
      </c>
      <c r="N107" s="4">
        <f>D107-H107</f>
        <v>9000</v>
      </c>
      <c r="O107" s="4">
        <f>E107-H107</f>
        <v>9000</v>
      </c>
      <c r="P107" s="4">
        <f>IF(E107=0,0,(H107/E107)*100)</f>
        <v>0</v>
      </c>
    </row>
    <row r="108" spans="1:16" x14ac:dyDescent="0.2">
      <c r="A108" s="8" t="s">
        <v>26</v>
      </c>
      <c r="B108" s="3" t="s">
        <v>27</v>
      </c>
      <c r="C108" s="4">
        <v>0</v>
      </c>
      <c r="D108" s="4">
        <v>9000</v>
      </c>
      <c r="E108" s="4">
        <v>9000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f>E108-F108</f>
        <v>9000</v>
      </c>
      <c r="L108" s="4">
        <f>D108-F108</f>
        <v>9000</v>
      </c>
      <c r="M108" s="4">
        <f>IF(E108=0,0,(F108/E108)*100)</f>
        <v>0</v>
      </c>
      <c r="N108" s="4">
        <f>D108-H108</f>
        <v>9000</v>
      </c>
      <c r="O108" s="4">
        <f>E108-H108</f>
        <v>9000</v>
      </c>
      <c r="P108" s="4">
        <f>IF(E108=0,0,(H108/E108)*100)</f>
        <v>0</v>
      </c>
    </row>
    <row r="109" spans="1:16" x14ac:dyDescent="0.2">
      <c r="A109" s="5" t="s">
        <v>86</v>
      </c>
      <c r="B109" s="6" t="s">
        <v>87</v>
      </c>
      <c r="C109" s="7">
        <v>0</v>
      </c>
      <c r="D109" s="7">
        <v>352086</v>
      </c>
      <c r="E109" s="7">
        <v>338201</v>
      </c>
      <c r="F109" s="7">
        <v>221687</v>
      </c>
      <c r="G109" s="7">
        <v>0</v>
      </c>
      <c r="H109" s="7">
        <v>249457</v>
      </c>
      <c r="I109" s="7">
        <v>0</v>
      </c>
      <c r="J109" s="7">
        <v>0</v>
      </c>
      <c r="K109" s="7">
        <f>E109-F109</f>
        <v>116514</v>
      </c>
      <c r="L109" s="7">
        <f>D109-F109</f>
        <v>130399</v>
      </c>
      <c r="M109" s="7">
        <f>IF(E109=0,0,(F109/E109)*100)</f>
        <v>65.548889565672482</v>
      </c>
      <c r="N109" s="7">
        <f>D109-H109</f>
        <v>102629</v>
      </c>
      <c r="O109" s="7">
        <f>E109-H109</f>
        <v>88744</v>
      </c>
      <c r="P109" s="7">
        <f>IF(E109=0,0,(H109/E109)*100)</f>
        <v>73.759982968707959</v>
      </c>
    </row>
    <row r="110" spans="1:16" x14ac:dyDescent="0.2">
      <c r="A110" s="8" t="s">
        <v>30</v>
      </c>
      <c r="B110" s="3" t="s">
        <v>31</v>
      </c>
      <c r="C110" s="4">
        <v>0</v>
      </c>
      <c r="D110" s="4">
        <v>4900</v>
      </c>
      <c r="E110" s="4">
        <v>2450</v>
      </c>
      <c r="F110" s="4">
        <v>0</v>
      </c>
      <c r="G110" s="4">
        <v>0</v>
      </c>
      <c r="H110" s="4">
        <v>4900</v>
      </c>
      <c r="I110" s="4">
        <v>0</v>
      </c>
      <c r="J110" s="4">
        <v>0</v>
      </c>
      <c r="K110" s="4">
        <f>E110-F110</f>
        <v>2450</v>
      </c>
      <c r="L110" s="4">
        <f>D110-F110</f>
        <v>4900</v>
      </c>
      <c r="M110" s="4">
        <f>IF(E110=0,0,(F110/E110)*100)</f>
        <v>0</v>
      </c>
      <c r="N110" s="4">
        <f>D110-H110</f>
        <v>0</v>
      </c>
      <c r="O110" s="4">
        <f>E110-H110</f>
        <v>-2450</v>
      </c>
      <c r="P110" s="4">
        <f>IF(E110=0,0,(H110/E110)*100)</f>
        <v>200</v>
      </c>
    </row>
    <row r="111" spans="1:16" x14ac:dyDescent="0.2">
      <c r="A111" s="8" t="s">
        <v>32</v>
      </c>
      <c r="B111" s="3" t="s">
        <v>33</v>
      </c>
      <c r="C111" s="4">
        <v>0</v>
      </c>
      <c r="D111" s="4">
        <v>4900</v>
      </c>
      <c r="E111" s="4">
        <v>2450</v>
      </c>
      <c r="F111" s="4">
        <v>0</v>
      </c>
      <c r="G111" s="4">
        <v>0</v>
      </c>
      <c r="H111" s="4">
        <v>4900</v>
      </c>
      <c r="I111" s="4">
        <v>0</v>
      </c>
      <c r="J111" s="4">
        <v>0</v>
      </c>
      <c r="K111" s="4">
        <f>E111-F111</f>
        <v>2450</v>
      </c>
      <c r="L111" s="4">
        <f>D111-F111</f>
        <v>4900</v>
      </c>
      <c r="M111" s="4">
        <f>IF(E111=0,0,(F111/E111)*100)</f>
        <v>0</v>
      </c>
      <c r="N111" s="4">
        <f>D111-H111</f>
        <v>0</v>
      </c>
      <c r="O111" s="4">
        <f>E111-H111</f>
        <v>-2450</v>
      </c>
      <c r="P111" s="4">
        <f>IF(E111=0,0,(H111/E111)*100)</f>
        <v>200</v>
      </c>
    </row>
    <row r="112" spans="1:16" x14ac:dyDescent="0.2">
      <c r="A112" s="8" t="s">
        <v>34</v>
      </c>
      <c r="B112" s="3" t="s">
        <v>35</v>
      </c>
      <c r="C112" s="4">
        <v>0</v>
      </c>
      <c r="D112" s="4">
        <v>4900</v>
      </c>
      <c r="E112" s="4">
        <v>2450</v>
      </c>
      <c r="F112" s="4">
        <v>0</v>
      </c>
      <c r="G112" s="4">
        <v>0</v>
      </c>
      <c r="H112" s="4">
        <v>4900</v>
      </c>
      <c r="I112" s="4">
        <v>0</v>
      </c>
      <c r="J112" s="4">
        <v>0</v>
      </c>
      <c r="K112" s="4">
        <f>E112-F112</f>
        <v>2450</v>
      </c>
      <c r="L112" s="4">
        <f>D112-F112</f>
        <v>4900</v>
      </c>
      <c r="M112" s="4">
        <f>IF(E112=0,0,(F112/E112)*100)</f>
        <v>0</v>
      </c>
      <c r="N112" s="4">
        <f>D112-H112</f>
        <v>0</v>
      </c>
      <c r="O112" s="4">
        <f>E112-H112</f>
        <v>-2450</v>
      </c>
      <c r="P112" s="4">
        <f>IF(E112=0,0,(H112/E112)*100)</f>
        <v>200</v>
      </c>
    </row>
    <row r="113" spans="1:16" x14ac:dyDescent="0.2">
      <c r="A113" s="8" t="s">
        <v>22</v>
      </c>
      <c r="B113" s="3" t="s">
        <v>23</v>
      </c>
      <c r="C113" s="4">
        <v>0</v>
      </c>
      <c r="D113" s="4">
        <v>347186</v>
      </c>
      <c r="E113" s="4">
        <v>335751</v>
      </c>
      <c r="F113" s="4">
        <v>221687</v>
      </c>
      <c r="G113" s="4">
        <v>0</v>
      </c>
      <c r="H113" s="4">
        <v>244557</v>
      </c>
      <c r="I113" s="4">
        <v>0</v>
      </c>
      <c r="J113" s="4">
        <v>0</v>
      </c>
      <c r="K113" s="4">
        <f>E113-F113</f>
        <v>114064</v>
      </c>
      <c r="L113" s="4">
        <f>D113-F113</f>
        <v>125499</v>
      </c>
      <c r="M113" s="4">
        <f>IF(E113=0,0,(F113/E113)*100)</f>
        <v>66.027204684423879</v>
      </c>
      <c r="N113" s="4">
        <f>D113-H113</f>
        <v>102629</v>
      </c>
      <c r="O113" s="4">
        <f>E113-H113</f>
        <v>91194</v>
      </c>
      <c r="P113" s="4">
        <f>IF(E113=0,0,(H113/E113)*100)</f>
        <v>72.838800182277936</v>
      </c>
    </row>
    <row r="114" spans="1:16" x14ac:dyDescent="0.2">
      <c r="A114" s="8" t="s">
        <v>24</v>
      </c>
      <c r="B114" s="3" t="s">
        <v>25</v>
      </c>
      <c r="C114" s="4">
        <v>0</v>
      </c>
      <c r="D114" s="4">
        <v>347186</v>
      </c>
      <c r="E114" s="4">
        <v>335751</v>
      </c>
      <c r="F114" s="4">
        <v>221687</v>
      </c>
      <c r="G114" s="4">
        <v>0</v>
      </c>
      <c r="H114" s="4">
        <v>244557</v>
      </c>
      <c r="I114" s="4">
        <v>0</v>
      </c>
      <c r="J114" s="4">
        <v>0</v>
      </c>
      <c r="K114" s="4">
        <f>E114-F114</f>
        <v>114064</v>
      </c>
      <c r="L114" s="4">
        <f>D114-F114</f>
        <v>125499</v>
      </c>
      <c r="M114" s="4">
        <f>IF(E114=0,0,(F114/E114)*100)</f>
        <v>66.027204684423879</v>
      </c>
      <c r="N114" s="4">
        <f>D114-H114</f>
        <v>102629</v>
      </c>
      <c r="O114" s="4">
        <f>E114-H114</f>
        <v>91194</v>
      </c>
      <c r="P114" s="4">
        <f>IF(E114=0,0,(H114/E114)*100)</f>
        <v>72.838800182277936</v>
      </c>
    </row>
    <row r="115" spans="1:16" x14ac:dyDescent="0.2">
      <c r="A115" s="8" t="s">
        <v>26</v>
      </c>
      <c r="B115" s="3" t="s">
        <v>27</v>
      </c>
      <c r="C115" s="4">
        <v>0</v>
      </c>
      <c r="D115" s="4">
        <v>307686</v>
      </c>
      <c r="E115" s="4">
        <v>296251</v>
      </c>
      <c r="F115" s="4">
        <v>192711</v>
      </c>
      <c r="G115" s="4">
        <v>0</v>
      </c>
      <c r="H115" s="4">
        <v>215581</v>
      </c>
      <c r="I115" s="4">
        <v>0</v>
      </c>
      <c r="J115" s="4">
        <v>0</v>
      </c>
      <c r="K115" s="4">
        <f>E115-F115</f>
        <v>103540</v>
      </c>
      <c r="L115" s="4">
        <f>D115-F115</f>
        <v>114975</v>
      </c>
      <c r="M115" s="4">
        <f>IF(E115=0,0,(F115/E115)*100)</f>
        <v>65.04990700453331</v>
      </c>
      <c r="N115" s="4">
        <f>D115-H115</f>
        <v>92105</v>
      </c>
      <c r="O115" s="4">
        <f>E115-H115</f>
        <v>80670</v>
      </c>
      <c r="P115" s="4">
        <f>IF(E115=0,0,(H115/E115)*100)</f>
        <v>72.769712169747947</v>
      </c>
    </row>
    <row r="116" spans="1:16" x14ac:dyDescent="0.2">
      <c r="A116" s="8" t="s">
        <v>80</v>
      </c>
      <c r="B116" s="3" t="s">
        <v>81</v>
      </c>
      <c r="C116" s="4">
        <v>0</v>
      </c>
      <c r="D116" s="4">
        <v>39500</v>
      </c>
      <c r="E116" s="4">
        <v>39500</v>
      </c>
      <c r="F116" s="4">
        <v>28976</v>
      </c>
      <c r="G116" s="4">
        <v>0</v>
      </c>
      <c r="H116" s="4">
        <v>28976</v>
      </c>
      <c r="I116" s="4">
        <v>0</v>
      </c>
      <c r="J116" s="4">
        <v>0</v>
      </c>
      <c r="K116" s="4">
        <f>E116-F116</f>
        <v>10524</v>
      </c>
      <c r="L116" s="4">
        <f>D116-F116</f>
        <v>10524</v>
      </c>
      <c r="M116" s="4">
        <f>IF(E116=0,0,(F116/E116)*100)</f>
        <v>73.356962025316449</v>
      </c>
      <c r="N116" s="4">
        <f>D116-H116</f>
        <v>10524</v>
      </c>
      <c r="O116" s="4">
        <f>E116-H116</f>
        <v>10524</v>
      </c>
      <c r="P116" s="4">
        <f>IF(E116=0,0,(H116/E116)*100)</f>
        <v>73.356962025316449</v>
      </c>
    </row>
    <row r="117" spans="1:16" x14ac:dyDescent="0.2">
      <c r="A117" s="8" t="s">
        <v>82</v>
      </c>
      <c r="B117" s="3" t="s">
        <v>83</v>
      </c>
      <c r="C117" s="4">
        <v>0</v>
      </c>
      <c r="D117" s="4">
        <v>39500</v>
      </c>
      <c r="E117" s="4">
        <v>39500</v>
      </c>
      <c r="F117" s="4">
        <v>28976</v>
      </c>
      <c r="G117" s="4">
        <v>0</v>
      </c>
      <c r="H117" s="4">
        <v>28976</v>
      </c>
      <c r="I117" s="4">
        <v>0</v>
      </c>
      <c r="J117" s="4">
        <v>0</v>
      </c>
      <c r="K117" s="4">
        <f>E117-F117</f>
        <v>10524</v>
      </c>
      <c r="L117" s="4">
        <f>D117-F117</f>
        <v>10524</v>
      </c>
      <c r="M117" s="4">
        <f>IF(E117=0,0,(F117/E117)*100)</f>
        <v>73.356962025316449</v>
      </c>
      <c r="N117" s="4">
        <f>D117-H117</f>
        <v>10524</v>
      </c>
      <c r="O117" s="4">
        <f>E117-H117</f>
        <v>10524</v>
      </c>
      <c r="P117" s="4">
        <f>IF(E117=0,0,(H117/E117)*100)</f>
        <v>73.356962025316449</v>
      </c>
    </row>
    <row r="118" spans="1:16" x14ac:dyDescent="0.2">
      <c r="A118" s="5" t="s">
        <v>88</v>
      </c>
      <c r="B118" s="6" t="s">
        <v>89</v>
      </c>
      <c r="C118" s="7">
        <v>100000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f>E118-F118</f>
        <v>0</v>
      </c>
      <c r="L118" s="7">
        <f>D118-F118</f>
        <v>0</v>
      </c>
      <c r="M118" s="7">
        <f>IF(E118=0,0,(F118/E118)*100)</f>
        <v>0</v>
      </c>
      <c r="N118" s="7">
        <f>D118-H118</f>
        <v>0</v>
      </c>
      <c r="O118" s="7">
        <f>E118-H118</f>
        <v>0</v>
      </c>
      <c r="P118" s="7">
        <f>IF(E118=0,0,(H118/E118)*100)</f>
        <v>0</v>
      </c>
    </row>
    <row r="119" spans="1:16" x14ac:dyDescent="0.2">
      <c r="A119" s="8" t="s">
        <v>30</v>
      </c>
      <c r="B119" s="3" t="s">
        <v>31</v>
      </c>
      <c r="C119" s="4">
        <v>100000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f>E119-F119</f>
        <v>0</v>
      </c>
      <c r="L119" s="4">
        <f>D119-F119</f>
        <v>0</v>
      </c>
      <c r="M119" s="4">
        <f>IF(E119=0,0,(F119/E119)*100)</f>
        <v>0</v>
      </c>
      <c r="N119" s="4">
        <f>D119-H119</f>
        <v>0</v>
      </c>
      <c r="O119" s="4">
        <f>E119-H119</f>
        <v>0</v>
      </c>
      <c r="P119" s="4">
        <f>IF(E119=0,0,(H119/E119)*100)</f>
        <v>0</v>
      </c>
    </row>
    <row r="120" spans="1:16" x14ac:dyDescent="0.2">
      <c r="A120" s="8" t="s">
        <v>32</v>
      </c>
      <c r="B120" s="3" t="s">
        <v>33</v>
      </c>
      <c r="C120" s="4">
        <v>100000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f>E120-F120</f>
        <v>0</v>
      </c>
      <c r="L120" s="4">
        <f>D120-F120</f>
        <v>0</v>
      </c>
      <c r="M120" s="4">
        <f>IF(E120=0,0,(F120/E120)*100)</f>
        <v>0</v>
      </c>
      <c r="N120" s="4">
        <f>D120-H120</f>
        <v>0</v>
      </c>
      <c r="O120" s="4">
        <f>E120-H120</f>
        <v>0</v>
      </c>
      <c r="P120" s="4">
        <f>IF(E120=0,0,(H120/E120)*100)</f>
        <v>0</v>
      </c>
    </row>
    <row r="121" spans="1:16" x14ac:dyDescent="0.2">
      <c r="A121" s="8" t="s">
        <v>90</v>
      </c>
      <c r="B121" s="3" t="s">
        <v>91</v>
      </c>
      <c r="C121" s="4">
        <v>100000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f>E121-F121</f>
        <v>0</v>
      </c>
      <c r="L121" s="4">
        <f>D121-F121</f>
        <v>0</v>
      </c>
      <c r="M121" s="4">
        <f>IF(E121=0,0,(F121/E121)*100)</f>
        <v>0</v>
      </c>
      <c r="N121" s="4">
        <f>D121-H121</f>
        <v>0</v>
      </c>
      <c r="O121" s="4">
        <f>E121-H121</f>
        <v>0</v>
      </c>
      <c r="P121" s="4">
        <f>IF(E121=0,0,(H121/E121)*100)</f>
        <v>0</v>
      </c>
    </row>
    <row r="122" spans="1:16" x14ac:dyDescent="0.2">
      <c r="A122" s="8" t="s">
        <v>92</v>
      </c>
      <c r="B122" s="3" t="s">
        <v>93</v>
      </c>
      <c r="C122" s="4">
        <v>100000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f>E122-F122</f>
        <v>0</v>
      </c>
      <c r="L122" s="4">
        <f>D122-F122</f>
        <v>0</v>
      </c>
      <c r="M122" s="4">
        <f>IF(E122=0,0,(F122/E122)*100)</f>
        <v>0</v>
      </c>
      <c r="N122" s="4">
        <f>D122-H122</f>
        <v>0</v>
      </c>
      <c r="O122" s="4">
        <f>E122-H122</f>
        <v>0</v>
      </c>
      <c r="P122" s="4">
        <f>IF(E122=0,0,(H122/E122)*100)</f>
        <v>0</v>
      </c>
    </row>
    <row r="123" spans="1:16" x14ac:dyDescent="0.2">
      <c r="A123" s="5" t="s">
        <v>94</v>
      </c>
      <c r="B123" s="6" t="s">
        <v>95</v>
      </c>
      <c r="C123" s="7">
        <v>0</v>
      </c>
      <c r="D123" s="7">
        <v>1593002</v>
      </c>
      <c r="E123" s="7">
        <v>1593002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f>E123-F123</f>
        <v>1593002</v>
      </c>
      <c r="L123" s="7">
        <f>D123-F123</f>
        <v>1593002</v>
      </c>
      <c r="M123" s="7">
        <f>IF(E123=0,0,(F123/E123)*100)</f>
        <v>0</v>
      </c>
      <c r="N123" s="7">
        <f>D123-H123</f>
        <v>1593002</v>
      </c>
      <c r="O123" s="7">
        <f>E123-H123</f>
        <v>1593002</v>
      </c>
      <c r="P123" s="7">
        <f>IF(E123=0,0,(H123/E123)*100)</f>
        <v>0</v>
      </c>
    </row>
    <row r="124" spans="1:16" x14ac:dyDescent="0.2">
      <c r="A124" s="8" t="s">
        <v>22</v>
      </c>
      <c r="B124" s="3" t="s">
        <v>23</v>
      </c>
      <c r="C124" s="4">
        <v>0</v>
      </c>
      <c r="D124" s="4">
        <v>1593002</v>
      </c>
      <c r="E124" s="4">
        <v>1593002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f>E124-F124</f>
        <v>1593002</v>
      </c>
      <c r="L124" s="4">
        <f>D124-F124</f>
        <v>1593002</v>
      </c>
      <c r="M124" s="4">
        <f>IF(E124=0,0,(F124/E124)*100)</f>
        <v>0</v>
      </c>
      <c r="N124" s="4">
        <f>D124-H124</f>
        <v>1593002</v>
      </c>
      <c r="O124" s="4">
        <f>E124-H124</f>
        <v>1593002</v>
      </c>
      <c r="P124" s="4">
        <f>IF(E124=0,0,(H124/E124)*100)</f>
        <v>0</v>
      </c>
    </row>
    <row r="125" spans="1:16" x14ac:dyDescent="0.2">
      <c r="A125" s="8" t="s">
        <v>24</v>
      </c>
      <c r="B125" s="3" t="s">
        <v>25</v>
      </c>
      <c r="C125" s="4">
        <v>0</v>
      </c>
      <c r="D125" s="4">
        <v>1593002</v>
      </c>
      <c r="E125" s="4">
        <v>1593002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f>E125-F125</f>
        <v>1593002</v>
      </c>
      <c r="L125" s="4">
        <f>D125-F125</f>
        <v>1593002</v>
      </c>
      <c r="M125" s="4">
        <f>IF(E125=0,0,(F125/E125)*100)</f>
        <v>0</v>
      </c>
      <c r="N125" s="4">
        <f>D125-H125</f>
        <v>1593002</v>
      </c>
      <c r="O125" s="4">
        <f>E125-H125</f>
        <v>1593002</v>
      </c>
      <c r="P125" s="4">
        <f>IF(E125=0,0,(H125/E125)*100)</f>
        <v>0</v>
      </c>
    </row>
    <row r="126" spans="1:16" x14ac:dyDescent="0.2">
      <c r="A126" s="8" t="s">
        <v>80</v>
      </c>
      <c r="B126" s="3" t="s">
        <v>81</v>
      </c>
      <c r="C126" s="4">
        <v>0</v>
      </c>
      <c r="D126" s="4">
        <v>1593002</v>
      </c>
      <c r="E126" s="4">
        <v>1593002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f>E126-F126</f>
        <v>1593002</v>
      </c>
      <c r="L126" s="4">
        <f>D126-F126</f>
        <v>1593002</v>
      </c>
      <c r="M126" s="4">
        <f>IF(E126=0,0,(F126/E126)*100)</f>
        <v>0</v>
      </c>
      <c r="N126" s="4">
        <f>D126-H126</f>
        <v>1593002</v>
      </c>
      <c r="O126" s="4">
        <f>E126-H126</f>
        <v>1593002</v>
      </c>
      <c r="P126" s="4">
        <f>IF(E126=0,0,(H126/E126)*100)</f>
        <v>0</v>
      </c>
    </row>
    <row r="127" spans="1:16" x14ac:dyDescent="0.2">
      <c r="A127" s="8" t="s">
        <v>82</v>
      </c>
      <c r="B127" s="3" t="s">
        <v>83</v>
      </c>
      <c r="C127" s="4">
        <v>0</v>
      </c>
      <c r="D127" s="4">
        <v>1593002</v>
      </c>
      <c r="E127" s="4">
        <v>1593002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f>E127-F127</f>
        <v>1593002</v>
      </c>
      <c r="L127" s="4">
        <f>D127-F127</f>
        <v>1593002</v>
      </c>
      <c r="M127" s="4">
        <f>IF(E127=0,0,(F127/E127)*100)</f>
        <v>0</v>
      </c>
      <c r="N127" s="4">
        <f>D127-H127</f>
        <v>1593002</v>
      </c>
      <c r="O127" s="4">
        <f>E127-H127</f>
        <v>1593002</v>
      </c>
      <c r="P127" s="4">
        <f>IF(E127=0,0,(H127/E127)*100)</f>
        <v>0</v>
      </c>
    </row>
    <row r="128" spans="1:16" x14ac:dyDescent="0.2">
      <c r="A128" s="5" t="s">
        <v>96</v>
      </c>
      <c r="B128" s="6" t="s">
        <v>97</v>
      </c>
      <c r="C128" s="7">
        <v>2100000</v>
      </c>
      <c r="D128" s="7">
        <v>5870961</v>
      </c>
      <c r="E128" s="7">
        <v>5870961</v>
      </c>
      <c r="F128" s="7">
        <v>1845102.61</v>
      </c>
      <c r="G128" s="7">
        <v>0</v>
      </c>
      <c r="H128" s="7">
        <v>1845102.61</v>
      </c>
      <c r="I128" s="7">
        <v>0</v>
      </c>
      <c r="J128" s="7">
        <v>0</v>
      </c>
      <c r="K128" s="7">
        <f>E128-F128</f>
        <v>4025858.3899999997</v>
      </c>
      <c r="L128" s="7">
        <f>D128-F128</f>
        <v>4025858.3899999997</v>
      </c>
      <c r="M128" s="7">
        <f>IF(E128=0,0,(F128/E128)*100)</f>
        <v>31.427608018516899</v>
      </c>
      <c r="N128" s="7">
        <f>D128-H128</f>
        <v>4025858.3899999997</v>
      </c>
      <c r="O128" s="7">
        <f>E128-H128</f>
        <v>4025858.3899999997</v>
      </c>
      <c r="P128" s="7">
        <f>IF(E128=0,0,(H128/E128)*100)</f>
        <v>31.427608018516899</v>
      </c>
    </row>
    <row r="129" spans="1:16" x14ac:dyDescent="0.2">
      <c r="A129" s="8" t="s">
        <v>22</v>
      </c>
      <c r="B129" s="3" t="s">
        <v>23</v>
      </c>
      <c r="C129" s="4">
        <v>2100000</v>
      </c>
      <c r="D129" s="4">
        <v>5870961</v>
      </c>
      <c r="E129" s="4">
        <v>5870961</v>
      </c>
      <c r="F129" s="4">
        <v>1845102.61</v>
      </c>
      <c r="G129" s="4">
        <v>0</v>
      </c>
      <c r="H129" s="4">
        <v>1845102.61</v>
      </c>
      <c r="I129" s="4">
        <v>0</v>
      </c>
      <c r="J129" s="4">
        <v>0</v>
      </c>
      <c r="K129" s="4">
        <f>E129-F129</f>
        <v>4025858.3899999997</v>
      </c>
      <c r="L129" s="4">
        <f>D129-F129</f>
        <v>4025858.3899999997</v>
      </c>
      <c r="M129" s="4">
        <f>IF(E129=0,0,(F129/E129)*100)</f>
        <v>31.427608018516899</v>
      </c>
      <c r="N129" s="4">
        <f>D129-H129</f>
        <v>4025858.3899999997</v>
      </c>
      <c r="O129" s="4">
        <f>E129-H129</f>
        <v>4025858.3899999997</v>
      </c>
      <c r="P129" s="4">
        <f>IF(E129=0,0,(H129/E129)*100)</f>
        <v>31.427608018516899</v>
      </c>
    </row>
    <row r="130" spans="1:16" x14ac:dyDescent="0.2">
      <c r="A130" s="8" t="s">
        <v>24</v>
      </c>
      <c r="B130" s="3" t="s">
        <v>25</v>
      </c>
      <c r="C130" s="4">
        <v>2100000</v>
      </c>
      <c r="D130" s="4">
        <v>5870961</v>
      </c>
      <c r="E130" s="4">
        <v>5870961</v>
      </c>
      <c r="F130" s="4">
        <v>1845102.61</v>
      </c>
      <c r="G130" s="4">
        <v>0</v>
      </c>
      <c r="H130" s="4">
        <v>1845102.61</v>
      </c>
      <c r="I130" s="4">
        <v>0</v>
      </c>
      <c r="J130" s="4">
        <v>0</v>
      </c>
      <c r="K130" s="4">
        <f>E130-F130</f>
        <v>4025858.3899999997</v>
      </c>
      <c r="L130" s="4">
        <f>D130-F130</f>
        <v>4025858.3899999997</v>
      </c>
      <c r="M130" s="4">
        <f>IF(E130=0,0,(F130/E130)*100)</f>
        <v>31.427608018516899</v>
      </c>
      <c r="N130" s="4">
        <f>D130-H130</f>
        <v>4025858.3899999997</v>
      </c>
      <c r="O130" s="4">
        <f>E130-H130</f>
        <v>4025858.3899999997</v>
      </c>
      <c r="P130" s="4">
        <f>IF(E130=0,0,(H130/E130)*100)</f>
        <v>31.427608018516899</v>
      </c>
    </row>
    <row r="131" spans="1:16" x14ac:dyDescent="0.2">
      <c r="A131" s="8" t="s">
        <v>80</v>
      </c>
      <c r="B131" s="3" t="s">
        <v>81</v>
      </c>
      <c r="C131" s="4">
        <v>0</v>
      </c>
      <c r="D131" s="4">
        <v>1205863</v>
      </c>
      <c r="E131" s="4">
        <v>1205863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f>E131-F131</f>
        <v>1205863</v>
      </c>
      <c r="L131" s="4">
        <f>D131-F131</f>
        <v>1205863</v>
      </c>
      <c r="M131" s="4">
        <f>IF(E131=0,0,(F131/E131)*100)</f>
        <v>0</v>
      </c>
      <c r="N131" s="4">
        <f>D131-H131</f>
        <v>1205863</v>
      </c>
      <c r="O131" s="4">
        <f>E131-H131</f>
        <v>1205863</v>
      </c>
      <c r="P131" s="4">
        <f>IF(E131=0,0,(H131/E131)*100)</f>
        <v>0</v>
      </c>
    </row>
    <row r="132" spans="1:16" x14ac:dyDescent="0.2">
      <c r="A132" s="8" t="s">
        <v>82</v>
      </c>
      <c r="B132" s="3" t="s">
        <v>83</v>
      </c>
      <c r="C132" s="4">
        <v>0</v>
      </c>
      <c r="D132" s="4">
        <v>1205863</v>
      </c>
      <c r="E132" s="4">
        <v>1205863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1205863</v>
      </c>
      <c r="L132" s="4">
        <f>D132-F132</f>
        <v>1205863</v>
      </c>
      <c r="M132" s="4">
        <f>IF(E132=0,0,(F132/E132)*100)</f>
        <v>0</v>
      </c>
      <c r="N132" s="4">
        <f>D132-H132</f>
        <v>1205863</v>
      </c>
      <c r="O132" s="4">
        <f>E132-H132</f>
        <v>1205863</v>
      </c>
      <c r="P132" s="4">
        <f>IF(E132=0,0,(H132/E132)*100)</f>
        <v>0</v>
      </c>
    </row>
    <row r="133" spans="1:16" x14ac:dyDescent="0.2">
      <c r="A133" s="8" t="s">
        <v>98</v>
      </c>
      <c r="B133" s="3" t="s">
        <v>99</v>
      </c>
      <c r="C133" s="4">
        <v>2100000</v>
      </c>
      <c r="D133" s="4">
        <v>4665098</v>
      </c>
      <c r="E133" s="4">
        <v>4665098</v>
      </c>
      <c r="F133" s="4">
        <v>1845102.61</v>
      </c>
      <c r="G133" s="4">
        <v>0</v>
      </c>
      <c r="H133" s="4">
        <v>1845102.61</v>
      </c>
      <c r="I133" s="4">
        <v>0</v>
      </c>
      <c r="J133" s="4">
        <v>0</v>
      </c>
      <c r="K133" s="4">
        <f>E133-F133</f>
        <v>2819995.3899999997</v>
      </c>
      <c r="L133" s="4">
        <f>D133-F133</f>
        <v>2819995.3899999997</v>
      </c>
      <c r="M133" s="4">
        <f>IF(E133=0,0,(F133/E133)*100)</f>
        <v>39.551207927464766</v>
      </c>
      <c r="N133" s="4">
        <f>D133-H133</f>
        <v>2819995.3899999997</v>
      </c>
      <c r="O133" s="4">
        <f>E133-H133</f>
        <v>2819995.3899999997</v>
      </c>
      <c r="P133" s="4">
        <f>IF(E133=0,0,(H133/E133)*100)</f>
        <v>39.551207927464766</v>
      </c>
    </row>
    <row r="134" spans="1:16" x14ac:dyDescent="0.2">
      <c r="A134" s="8" t="s">
        <v>100</v>
      </c>
      <c r="B134" s="3" t="s">
        <v>101</v>
      </c>
      <c r="C134" s="4">
        <v>2100000</v>
      </c>
      <c r="D134" s="4">
        <v>4665098</v>
      </c>
      <c r="E134" s="4">
        <v>4665098</v>
      </c>
      <c r="F134" s="4">
        <v>1845102.61</v>
      </c>
      <c r="G134" s="4">
        <v>0</v>
      </c>
      <c r="H134" s="4">
        <v>1845102.61</v>
      </c>
      <c r="I134" s="4">
        <v>0</v>
      </c>
      <c r="J134" s="4">
        <v>0</v>
      </c>
      <c r="K134" s="4">
        <f>E134-F134</f>
        <v>2819995.3899999997</v>
      </c>
      <c r="L134" s="4">
        <f>D134-F134</f>
        <v>2819995.3899999997</v>
      </c>
      <c r="M134" s="4">
        <f>IF(E134=0,0,(F134/E134)*100)</f>
        <v>39.551207927464766</v>
      </c>
      <c r="N134" s="4">
        <f>D134-H134</f>
        <v>2819995.3899999997</v>
      </c>
      <c r="O134" s="4">
        <f>E134-H134</f>
        <v>2819995.3899999997</v>
      </c>
      <c r="P134" s="4">
        <f>IF(E134=0,0,(H134/E134)*100)</f>
        <v>39.551207927464766</v>
      </c>
    </row>
    <row r="135" spans="1:16" x14ac:dyDescent="0.2">
      <c r="A135" s="5" t="s">
        <v>102</v>
      </c>
      <c r="B135" s="6" t="s">
        <v>103</v>
      </c>
      <c r="C135" s="7">
        <v>0</v>
      </c>
      <c r="D135" s="7">
        <v>262859</v>
      </c>
      <c r="E135" s="7">
        <v>262859</v>
      </c>
      <c r="F135" s="7">
        <v>5000</v>
      </c>
      <c r="G135" s="7">
        <v>0</v>
      </c>
      <c r="H135" s="7">
        <v>5000</v>
      </c>
      <c r="I135" s="7">
        <v>0</v>
      </c>
      <c r="J135" s="7">
        <v>0</v>
      </c>
      <c r="K135" s="7">
        <f>E135-F135</f>
        <v>257859</v>
      </c>
      <c r="L135" s="7">
        <f>D135-F135</f>
        <v>257859</v>
      </c>
      <c r="M135" s="7">
        <f>IF(E135=0,0,(F135/E135)*100)</f>
        <v>1.9021604738662174</v>
      </c>
      <c r="N135" s="7">
        <f>D135-H135</f>
        <v>257859</v>
      </c>
      <c r="O135" s="7">
        <f>E135-H135</f>
        <v>257859</v>
      </c>
      <c r="P135" s="7">
        <f>IF(E135=0,0,(H135/E135)*100)</f>
        <v>1.9021604738662174</v>
      </c>
    </row>
    <row r="136" spans="1:16" x14ac:dyDescent="0.2">
      <c r="A136" s="8" t="s">
        <v>30</v>
      </c>
      <c r="B136" s="3" t="s">
        <v>31</v>
      </c>
      <c r="C136" s="4">
        <v>0</v>
      </c>
      <c r="D136" s="4">
        <v>262859</v>
      </c>
      <c r="E136" s="4">
        <v>262859</v>
      </c>
      <c r="F136" s="4">
        <v>5000</v>
      </c>
      <c r="G136" s="4">
        <v>0</v>
      </c>
      <c r="H136" s="4">
        <v>5000</v>
      </c>
      <c r="I136" s="4">
        <v>0</v>
      </c>
      <c r="J136" s="4">
        <v>0</v>
      </c>
      <c r="K136" s="4">
        <f>E136-F136</f>
        <v>257859</v>
      </c>
      <c r="L136" s="4">
        <f>D136-F136</f>
        <v>257859</v>
      </c>
      <c r="M136" s="4">
        <f>IF(E136=0,0,(F136/E136)*100)</f>
        <v>1.9021604738662174</v>
      </c>
      <c r="N136" s="4">
        <f>D136-H136</f>
        <v>257859</v>
      </c>
      <c r="O136" s="4">
        <f>E136-H136</f>
        <v>257859</v>
      </c>
      <c r="P136" s="4">
        <f>IF(E136=0,0,(H136/E136)*100)</f>
        <v>1.9021604738662174</v>
      </c>
    </row>
    <row r="137" spans="1:16" x14ac:dyDescent="0.2">
      <c r="A137" s="8" t="s">
        <v>32</v>
      </c>
      <c r="B137" s="3" t="s">
        <v>33</v>
      </c>
      <c r="C137" s="4">
        <v>0</v>
      </c>
      <c r="D137" s="4">
        <v>262859</v>
      </c>
      <c r="E137" s="4">
        <v>262859</v>
      </c>
      <c r="F137" s="4">
        <v>5000</v>
      </c>
      <c r="G137" s="4">
        <v>0</v>
      </c>
      <c r="H137" s="4">
        <v>5000</v>
      </c>
      <c r="I137" s="4">
        <v>0</v>
      </c>
      <c r="J137" s="4">
        <v>0</v>
      </c>
      <c r="K137" s="4">
        <f>E137-F137</f>
        <v>257859</v>
      </c>
      <c r="L137" s="4">
        <f>D137-F137</f>
        <v>257859</v>
      </c>
      <c r="M137" s="4">
        <f>IF(E137=0,0,(F137/E137)*100)</f>
        <v>1.9021604738662174</v>
      </c>
      <c r="N137" s="4">
        <f>D137-H137</f>
        <v>257859</v>
      </c>
      <c r="O137" s="4">
        <f>E137-H137</f>
        <v>257859</v>
      </c>
      <c r="P137" s="4">
        <f>IF(E137=0,0,(H137/E137)*100)</f>
        <v>1.9021604738662174</v>
      </c>
    </row>
    <row r="138" spans="1:16" x14ac:dyDescent="0.2">
      <c r="A138" s="8" t="s">
        <v>90</v>
      </c>
      <c r="B138" s="3" t="s">
        <v>91</v>
      </c>
      <c r="C138" s="4">
        <v>0</v>
      </c>
      <c r="D138" s="4">
        <v>262859</v>
      </c>
      <c r="E138" s="4">
        <v>262859</v>
      </c>
      <c r="F138" s="4">
        <v>5000</v>
      </c>
      <c r="G138" s="4">
        <v>0</v>
      </c>
      <c r="H138" s="4">
        <v>5000</v>
      </c>
      <c r="I138" s="4">
        <v>0</v>
      </c>
      <c r="J138" s="4">
        <v>0</v>
      </c>
      <c r="K138" s="4">
        <f>E138-F138</f>
        <v>257859</v>
      </c>
      <c r="L138" s="4">
        <f>D138-F138</f>
        <v>257859</v>
      </c>
      <c r="M138" s="4">
        <f>IF(E138=0,0,(F138/E138)*100)</f>
        <v>1.9021604738662174</v>
      </c>
      <c r="N138" s="4">
        <f>D138-H138</f>
        <v>257859</v>
      </c>
      <c r="O138" s="4">
        <f>E138-H138</f>
        <v>257859</v>
      </c>
      <c r="P138" s="4">
        <f>IF(E138=0,0,(H138/E138)*100)</f>
        <v>1.9021604738662174</v>
      </c>
    </row>
    <row r="139" spans="1:16" x14ac:dyDescent="0.2">
      <c r="A139" s="8" t="s">
        <v>92</v>
      </c>
      <c r="B139" s="3" t="s">
        <v>93</v>
      </c>
      <c r="C139" s="4">
        <v>0</v>
      </c>
      <c r="D139" s="4">
        <v>262859</v>
      </c>
      <c r="E139" s="4">
        <v>262859</v>
      </c>
      <c r="F139" s="4">
        <v>5000</v>
      </c>
      <c r="G139" s="4">
        <v>0</v>
      </c>
      <c r="H139" s="4">
        <v>5000</v>
      </c>
      <c r="I139" s="4">
        <v>0</v>
      </c>
      <c r="J139" s="4">
        <v>0</v>
      </c>
      <c r="K139" s="4">
        <f>E139-F139</f>
        <v>257859</v>
      </c>
      <c r="L139" s="4">
        <f>D139-F139</f>
        <v>257859</v>
      </c>
      <c r="M139" s="4">
        <f>IF(E139=0,0,(F139/E139)*100)</f>
        <v>1.9021604738662174</v>
      </c>
      <c r="N139" s="4">
        <f>D139-H139</f>
        <v>257859</v>
      </c>
      <c r="O139" s="4">
        <f>E139-H139</f>
        <v>257859</v>
      </c>
      <c r="P139" s="4">
        <f>IF(E139=0,0,(H139/E139)*100)</f>
        <v>1.9021604738662174</v>
      </c>
    </row>
    <row r="140" spans="1:16" x14ac:dyDescent="0.2">
      <c r="A140" s="5" t="s">
        <v>104</v>
      </c>
      <c r="B140" s="6" t="s">
        <v>105</v>
      </c>
      <c r="C140" s="7">
        <v>0</v>
      </c>
      <c r="D140" s="7">
        <v>500000</v>
      </c>
      <c r="E140" s="7">
        <v>500000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f>E140-F140</f>
        <v>500000</v>
      </c>
      <c r="L140" s="7">
        <f>D140-F140</f>
        <v>500000</v>
      </c>
      <c r="M140" s="7">
        <f>IF(E140=0,0,(F140/E140)*100)</f>
        <v>0</v>
      </c>
      <c r="N140" s="7">
        <f>D140-H140</f>
        <v>500000</v>
      </c>
      <c r="O140" s="7">
        <f>E140-H140</f>
        <v>500000</v>
      </c>
      <c r="P140" s="7">
        <f>IF(E140=0,0,(H140/E140)*100)</f>
        <v>0</v>
      </c>
    </row>
    <row r="141" spans="1:16" x14ac:dyDescent="0.2">
      <c r="A141" s="8" t="s">
        <v>22</v>
      </c>
      <c r="B141" s="3" t="s">
        <v>23</v>
      </c>
      <c r="C141" s="4">
        <v>0</v>
      </c>
      <c r="D141" s="4">
        <v>500000</v>
      </c>
      <c r="E141" s="4">
        <v>500000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f>E141-F141</f>
        <v>500000</v>
      </c>
      <c r="L141" s="4">
        <f>D141-F141</f>
        <v>500000</v>
      </c>
      <c r="M141" s="4">
        <f>IF(E141=0,0,(F141/E141)*100)</f>
        <v>0</v>
      </c>
      <c r="N141" s="4">
        <f>D141-H141</f>
        <v>500000</v>
      </c>
      <c r="O141" s="4">
        <f>E141-H141</f>
        <v>500000</v>
      </c>
      <c r="P141" s="4">
        <f>IF(E141=0,0,(H141/E141)*100)</f>
        <v>0</v>
      </c>
    </row>
    <row r="142" spans="1:16" x14ac:dyDescent="0.2">
      <c r="A142" s="8" t="s">
        <v>24</v>
      </c>
      <c r="B142" s="3" t="s">
        <v>25</v>
      </c>
      <c r="C142" s="4">
        <v>0</v>
      </c>
      <c r="D142" s="4">
        <v>500000</v>
      </c>
      <c r="E142" s="4">
        <v>500000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f>E142-F142</f>
        <v>500000</v>
      </c>
      <c r="L142" s="4">
        <f>D142-F142</f>
        <v>500000</v>
      </c>
      <c r="M142" s="4">
        <f>IF(E142=0,0,(F142/E142)*100)</f>
        <v>0</v>
      </c>
      <c r="N142" s="4">
        <f>D142-H142</f>
        <v>500000</v>
      </c>
      <c r="O142" s="4">
        <f>E142-H142</f>
        <v>500000</v>
      </c>
      <c r="P142" s="4">
        <f>IF(E142=0,0,(H142/E142)*100)</f>
        <v>0</v>
      </c>
    </row>
    <row r="143" spans="1:16" x14ac:dyDescent="0.2">
      <c r="A143" s="8" t="s">
        <v>98</v>
      </c>
      <c r="B143" s="3" t="s">
        <v>99</v>
      </c>
      <c r="C143" s="4">
        <v>0</v>
      </c>
      <c r="D143" s="4">
        <v>500000</v>
      </c>
      <c r="E143" s="4">
        <v>500000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f>E143-F143</f>
        <v>500000</v>
      </c>
      <c r="L143" s="4">
        <f>D143-F143</f>
        <v>500000</v>
      </c>
      <c r="M143" s="4">
        <f>IF(E143=0,0,(F143/E143)*100)</f>
        <v>0</v>
      </c>
      <c r="N143" s="4">
        <f>D143-H143</f>
        <v>500000</v>
      </c>
      <c r="O143" s="4">
        <f>E143-H143</f>
        <v>500000</v>
      </c>
      <c r="P143" s="4">
        <f>IF(E143=0,0,(H143/E143)*100)</f>
        <v>0</v>
      </c>
    </row>
    <row r="144" spans="1:16" x14ac:dyDescent="0.2">
      <c r="A144" s="8" t="s">
        <v>100</v>
      </c>
      <c r="B144" s="3" t="s">
        <v>101</v>
      </c>
      <c r="C144" s="4">
        <v>0</v>
      </c>
      <c r="D144" s="4">
        <v>500000</v>
      </c>
      <c r="E144" s="4">
        <v>500000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f>E144-F144</f>
        <v>500000</v>
      </c>
      <c r="L144" s="4">
        <f>D144-F144</f>
        <v>500000</v>
      </c>
      <c r="M144" s="4">
        <f>IF(E144=0,0,(F144/E144)*100)</f>
        <v>0</v>
      </c>
      <c r="N144" s="4">
        <f>D144-H144</f>
        <v>500000</v>
      </c>
      <c r="O144" s="4">
        <f>E144-H144</f>
        <v>500000</v>
      </c>
      <c r="P144" s="4">
        <f>IF(E144=0,0,(H144/E144)*100)</f>
        <v>0</v>
      </c>
    </row>
    <row r="145" spans="1:16" x14ac:dyDescent="0.2">
      <c r="A145" s="5" t="s">
        <v>106</v>
      </c>
      <c r="B145" s="6" t="s">
        <v>107</v>
      </c>
      <c r="C145" s="7">
        <v>0</v>
      </c>
      <c r="D145" s="7">
        <v>1963896</v>
      </c>
      <c r="E145" s="7">
        <v>1963896</v>
      </c>
      <c r="F145" s="7">
        <v>163299.20000000001</v>
      </c>
      <c r="G145" s="7">
        <v>0</v>
      </c>
      <c r="H145" s="7">
        <v>163299.20000000001</v>
      </c>
      <c r="I145" s="7">
        <v>0</v>
      </c>
      <c r="J145" s="7">
        <v>0</v>
      </c>
      <c r="K145" s="7">
        <f>E145-F145</f>
        <v>1800596.8</v>
      </c>
      <c r="L145" s="7">
        <f>D145-F145</f>
        <v>1800596.8</v>
      </c>
      <c r="M145" s="7">
        <f>IF(E145=0,0,(F145/E145)*100)</f>
        <v>8.3150635267855328</v>
      </c>
      <c r="N145" s="7">
        <f>D145-H145</f>
        <v>1800596.8</v>
      </c>
      <c r="O145" s="7">
        <f>E145-H145</f>
        <v>1800596.8</v>
      </c>
      <c r="P145" s="7">
        <f>IF(E145=0,0,(H145/E145)*100)</f>
        <v>8.3150635267855328</v>
      </c>
    </row>
    <row r="146" spans="1:16" x14ac:dyDescent="0.2">
      <c r="A146" s="8" t="s">
        <v>22</v>
      </c>
      <c r="B146" s="3" t="s">
        <v>23</v>
      </c>
      <c r="C146" s="4">
        <v>0</v>
      </c>
      <c r="D146" s="4">
        <v>1963896</v>
      </c>
      <c r="E146" s="4">
        <v>1963896</v>
      </c>
      <c r="F146" s="4">
        <v>163299.20000000001</v>
      </c>
      <c r="G146" s="4">
        <v>0</v>
      </c>
      <c r="H146" s="4">
        <v>163299.20000000001</v>
      </c>
      <c r="I146" s="4">
        <v>0</v>
      </c>
      <c r="J146" s="4">
        <v>0</v>
      </c>
      <c r="K146" s="4">
        <f>E146-F146</f>
        <v>1800596.8</v>
      </c>
      <c r="L146" s="4">
        <f>D146-F146</f>
        <v>1800596.8</v>
      </c>
      <c r="M146" s="4">
        <f>IF(E146=0,0,(F146/E146)*100)</f>
        <v>8.3150635267855328</v>
      </c>
      <c r="N146" s="4">
        <f>D146-H146</f>
        <v>1800596.8</v>
      </c>
      <c r="O146" s="4">
        <f>E146-H146</f>
        <v>1800596.8</v>
      </c>
      <c r="P146" s="4">
        <f>IF(E146=0,0,(H146/E146)*100)</f>
        <v>8.3150635267855328</v>
      </c>
    </row>
    <row r="147" spans="1:16" x14ac:dyDescent="0.2">
      <c r="A147" s="8" t="s">
        <v>24</v>
      </c>
      <c r="B147" s="3" t="s">
        <v>25</v>
      </c>
      <c r="C147" s="4">
        <v>0</v>
      </c>
      <c r="D147" s="4">
        <v>1963896</v>
      </c>
      <c r="E147" s="4">
        <v>1963896</v>
      </c>
      <c r="F147" s="4">
        <v>163299.20000000001</v>
      </c>
      <c r="G147" s="4">
        <v>0</v>
      </c>
      <c r="H147" s="4">
        <v>163299.20000000001</v>
      </c>
      <c r="I147" s="4">
        <v>0</v>
      </c>
      <c r="J147" s="4">
        <v>0</v>
      </c>
      <c r="K147" s="4">
        <f>E147-F147</f>
        <v>1800596.8</v>
      </c>
      <c r="L147" s="4">
        <f>D147-F147</f>
        <v>1800596.8</v>
      </c>
      <c r="M147" s="4">
        <f>IF(E147=0,0,(F147/E147)*100)</f>
        <v>8.3150635267855328</v>
      </c>
      <c r="N147" s="4">
        <f>D147-H147</f>
        <v>1800596.8</v>
      </c>
      <c r="O147" s="4">
        <f>E147-H147</f>
        <v>1800596.8</v>
      </c>
      <c r="P147" s="4">
        <f>IF(E147=0,0,(H147/E147)*100)</f>
        <v>8.3150635267855328</v>
      </c>
    </row>
    <row r="148" spans="1:16" x14ac:dyDescent="0.2">
      <c r="A148" s="8" t="s">
        <v>98</v>
      </c>
      <c r="B148" s="3" t="s">
        <v>99</v>
      </c>
      <c r="C148" s="4">
        <v>0</v>
      </c>
      <c r="D148" s="4">
        <v>1963896</v>
      </c>
      <c r="E148" s="4">
        <v>1963896</v>
      </c>
      <c r="F148" s="4">
        <v>163299.20000000001</v>
      </c>
      <c r="G148" s="4">
        <v>0</v>
      </c>
      <c r="H148" s="4">
        <v>163299.20000000001</v>
      </c>
      <c r="I148" s="4">
        <v>0</v>
      </c>
      <c r="J148" s="4">
        <v>0</v>
      </c>
      <c r="K148" s="4">
        <f>E148-F148</f>
        <v>1800596.8</v>
      </c>
      <c r="L148" s="4">
        <f>D148-F148</f>
        <v>1800596.8</v>
      </c>
      <c r="M148" s="4">
        <f>IF(E148=0,0,(F148/E148)*100)</f>
        <v>8.3150635267855328</v>
      </c>
      <c r="N148" s="4">
        <f>D148-H148</f>
        <v>1800596.8</v>
      </c>
      <c r="O148" s="4">
        <f>E148-H148</f>
        <v>1800596.8</v>
      </c>
      <c r="P148" s="4">
        <f>IF(E148=0,0,(H148/E148)*100)</f>
        <v>8.3150635267855328</v>
      </c>
    </row>
    <row r="149" spans="1:16" x14ac:dyDescent="0.2">
      <c r="A149" s="8" t="s">
        <v>100</v>
      </c>
      <c r="B149" s="3" t="s">
        <v>101</v>
      </c>
      <c r="C149" s="4">
        <v>0</v>
      </c>
      <c r="D149" s="4">
        <v>1963896</v>
      </c>
      <c r="E149" s="4">
        <v>1963896</v>
      </c>
      <c r="F149" s="4">
        <v>163299.20000000001</v>
      </c>
      <c r="G149" s="4">
        <v>0</v>
      </c>
      <c r="H149" s="4">
        <v>163299.20000000001</v>
      </c>
      <c r="I149" s="4">
        <v>0</v>
      </c>
      <c r="J149" s="4">
        <v>0</v>
      </c>
      <c r="K149" s="4">
        <f>E149-F149</f>
        <v>1800596.8</v>
      </c>
      <c r="L149" s="4">
        <f>D149-F149</f>
        <v>1800596.8</v>
      </c>
      <c r="M149" s="4">
        <f>IF(E149=0,0,(F149/E149)*100)</f>
        <v>8.3150635267855328</v>
      </c>
      <c r="N149" s="4">
        <f>D149-H149</f>
        <v>1800596.8</v>
      </c>
      <c r="O149" s="4">
        <f>E149-H149</f>
        <v>1800596.8</v>
      </c>
      <c r="P149" s="4">
        <f>IF(E149=0,0,(H149/E149)*100)</f>
        <v>8.3150635267855328</v>
      </c>
    </row>
    <row r="150" spans="1:16" x14ac:dyDescent="0.2">
      <c r="A150" s="5" t="s">
        <v>108</v>
      </c>
      <c r="B150" s="6" t="s">
        <v>109</v>
      </c>
      <c r="C150" s="7">
        <v>0</v>
      </c>
      <c r="D150" s="7">
        <v>1681785</v>
      </c>
      <c r="E150" s="7">
        <v>1681785</v>
      </c>
      <c r="F150" s="7">
        <v>61489</v>
      </c>
      <c r="G150" s="7">
        <v>0</v>
      </c>
      <c r="H150" s="7">
        <v>61489</v>
      </c>
      <c r="I150" s="7">
        <v>0</v>
      </c>
      <c r="J150" s="7">
        <v>0</v>
      </c>
      <c r="K150" s="7">
        <f>E150-F150</f>
        <v>1620296</v>
      </c>
      <c r="L150" s="7">
        <f>D150-F150</f>
        <v>1620296</v>
      </c>
      <c r="M150" s="7">
        <f>IF(E150=0,0,(F150/E150)*100)</f>
        <v>3.6561748380441017</v>
      </c>
      <c r="N150" s="7">
        <f>D150-H150</f>
        <v>1620296</v>
      </c>
      <c r="O150" s="7">
        <f>E150-H150</f>
        <v>1620296</v>
      </c>
      <c r="P150" s="7">
        <f>IF(E150=0,0,(H150/E150)*100)</f>
        <v>3.6561748380441017</v>
      </c>
    </row>
    <row r="151" spans="1:16" x14ac:dyDescent="0.2">
      <c r="A151" s="8" t="s">
        <v>22</v>
      </c>
      <c r="B151" s="3" t="s">
        <v>23</v>
      </c>
      <c r="C151" s="4">
        <v>0</v>
      </c>
      <c r="D151" s="4">
        <v>1681785</v>
      </c>
      <c r="E151" s="4">
        <v>1681785</v>
      </c>
      <c r="F151" s="4">
        <v>61489</v>
      </c>
      <c r="G151" s="4">
        <v>0</v>
      </c>
      <c r="H151" s="4">
        <v>61489</v>
      </c>
      <c r="I151" s="4">
        <v>0</v>
      </c>
      <c r="J151" s="4">
        <v>0</v>
      </c>
      <c r="K151" s="4">
        <f>E151-F151</f>
        <v>1620296</v>
      </c>
      <c r="L151" s="4">
        <f>D151-F151</f>
        <v>1620296</v>
      </c>
      <c r="M151" s="4">
        <f>IF(E151=0,0,(F151/E151)*100)</f>
        <v>3.6561748380441017</v>
      </c>
      <c r="N151" s="4">
        <f>D151-H151</f>
        <v>1620296</v>
      </c>
      <c r="O151" s="4">
        <f>E151-H151</f>
        <v>1620296</v>
      </c>
      <c r="P151" s="4">
        <f>IF(E151=0,0,(H151/E151)*100)</f>
        <v>3.6561748380441017</v>
      </c>
    </row>
    <row r="152" spans="1:16" x14ac:dyDescent="0.2">
      <c r="A152" s="8" t="s">
        <v>24</v>
      </c>
      <c r="B152" s="3" t="s">
        <v>25</v>
      </c>
      <c r="C152" s="4">
        <v>0</v>
      </c>
      <c r="D152" s="4">
        <v>1681785</v>
      </c>
      <c r="E152" s="4">
        <v>1681785</v>
      </c>
      <c r="F152" s="4">
        <v>61489</v>
      </c>
      <c r="G152" s="4">
        <v>0</v>
      </c>
      <c r="H152" s="4">
        <v>61489</v>
      </c>
      <c r="I152" s="4">
        <v>0</v>
      </c>
      <c r="J152" s="4">
        <v>0</v>
      </c>
      <c r="K152" s="4">
        <f>E152-F152</f>
        <v>1620296</v>
      </c>
      <c r="L152" s="4">
        <f>D152-F152</f>
        <v>1620296</v>
      </c>
      <c r="M152" s="4">
        <f>IF(E152=0,0,(F152/E152)*100)</f>
        <v>3.6561748380441017</v>
      </c>
      <c r="N152" s="4">
        <f>D152-H152</f>
        <v>1620296</v>
      </c>
      <c r="O152" s="4">
        <f>E152-H152</f>
        <v>1620296</v>
      </c>
      <c r="P152" s="4">
        <f>IF(E152=0,0,(H152/E152)*100)</f>
        <v>3.6561748380441017</v>
      </c>
    </row>
    <row r="153" spans="1:16" x14ac:dyDescent="0.2">
      <c r="A153" s="8" t="s">
        <v>26</v>
      </c>
      <c r="B153" s="3" t="s">
        <v>27</v>
      </c>
      <c r="C153" s="4">
        <v>0</v>
      </c>
      <c r="D153" s="4">
        <v>1300000</v>
      </c>
      <c r="E153" s="4">
        <v>1300000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f>E153-F153</f>
        <v>1300000</v>
      </c>
      <c r="L153" s="4">
        <f>D153-F153</f>
        <v>1300000</v>
      </c>
      <c r="M153" s="4">
        <f>IF(E153=0,0,(F153/E153)*100)</f>
        <v>0</v>
      </c>
      <c r="N153" s="4">
        <f>D153-H153</f>
        <v>1300000</v>
      </c>
      <c r="O153" s="4">
        <f>E153-H153</f>
        <v>1300000</v>
      </c>
      <c r="P153" s="4">
        <f>IF(E153=0,0,(H153/E153)*100)</f>
        <v>0</v>
      </c>
    </row>
    <row r="154" spans="1:16" x14ac:dyDescent="0.2">
      <c r="A154" s="8" t="s">
        <v>80</v>
      </c>
      <c r="B154" s="3" t="s">
        <v>81</v>
      </c>
      <c r="C154" s="4">
        <v>0</v>
      </c>
      <c r="D154" s="4">
        <v>381785</v>
      </c>
      <c r="E154" s="4">
        <v>381785</v>
      </c>
      <c r="F154" s="4">
        <v>61489</v>
      </c>
      <c r="G154" s="4">
        <v>0</v>
      </c>
      <c r="H154" s="4">
        <v>61489</v>
      </c>
      <c r="I154" s="4">
        <v>0</v>
      </c>
      <c r="J154" s="4">
        <v>0</v>
      </c>
      <c r="K154" s="4">
        <f>E154-F154</f>
        <v>320296</v>
      </c>
      <c r="L154" s="4">
        <f>D154-F154</f>
        <v>320296</v>
      </c>
      <c r="M154" s="4">
        <f>IF(E154=0,0,(F154/E154)*100)</f>
        <v>16.105661563445395</v>
      </c>
      <c r="N154" s="4">
        <f>D154-H154</f>
        <v>320296</v>
      </c>
      <c r="O154" s="4">
        <f>E154-H154</f>
        <v>320296</v>
      </c>
      <c r="P154" s="4">
        <f>IF(E154=0,0,(H154/E154)*100)</f>
        <v>16.105661563445395</v>
      </c>
    </row>
    <row r="155" spans="1:16" x14ac:dyDescent="0.2">
      <c r="A155" s="8" t="s">
        <v>82</v>
      </c>
      <c r="B155" s="3" t="s">
        <v>83</v>
      </c>
      <c r="C155" s="4">
        <v>0</v>
      </c>
      <c r="D155" s="4">
        <v>381785</v>
      </c>
      <c r="E155" s="4">
        <v>381785</v>
      </c>
      <c r="F155" s="4">
        <v>61489</v>
      </c>
      <c r="G155" s="4">
        <v>0</v>
      </c>
      <c r="H155" s="4">
        <v>61489</v>
      </c>
      <c r="I155" s="4">
        <v>0</v>
      </c>
      <c r="J155" s="4">
        <v>0</v>
      </c>
      <c r="K155" s="4">
        <f>E155-F155</f>
        <v>320296</v>
      </c>
      <c r="L155" s="4">
        <f>D155-F155</f>
        <v>320296</v>
      </c>
      <c r="M155" s="4">
        <f>IF(E155=0,0,(F155/E155)*100)</f>
        <v>16.105661563445395</v>
      </c>
      <c r="N155" s="4">
        <f>D155-H155</f>
        <v>320296</v>
      </c>
      <c r="O155" s="4">
        <f>E155-H155</f>
        <v>320296</v>
      </c>
      <c r="P155" s="4">
        <f>IF(E155=0,0,(H155/E155)*100)</f>
        <v>16.105661563445395</v>
      </c>
    </row>
    <row r="156" spans="1:16" x14ac:dyDescent="0.2">
      <c r="A156" s="5" t="s">
        <v>110</v>
      </c>
      <c r="B156" s="6" t="s">
        <v>111</v>
      </c>
      <c r="C156" s="7">
        <v>0</v>
      </c>
      <c r="D156" s="7">
        <v>123840.03</v>
      </c>
      <c r="E156" s="7">
        <v>123840.03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f>E156-F156</f>
        <v>123840.03</v>
      </c>
      <c r="L156" s="7">
        <f>D156-F156</f>
        <v>123840.03</v>
      </c>
      <c r="M156" s="7">
        <f>IF(E156=0,0,(F156/E156)*100)</f>
        <v>0</v>
      </c>
      <c r="N156" s="7">
        <f>D156-H156</f>
        <v>123840.03</v>
      </c>
      <c r="O156" s="7">
        <f>E156-H156</f>
        <v>123840.03</v>
      </c>
      <c r="P156" s="7">
        <f>IF(E156=0,0,(H156/E156)*100)</f>
        <v>0</v>
      </c>
    </row>
    <row r="157" spans="1:16" x14ac:dyDescent="0.2">
      <c r="A157" s="8" t="s">
        <v>30</v>
      </c>
      <c r="B157" s="3" t="s">
        <v>31</v>
      </c>
      <c r="C157" s="4">
        <v>0</v>
      </c>
      <c r="D157" s="4">
        <v>123840.03</v>
      </c>
      <c r="E157" s="4">
        <v>123840.03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f>E157-F157</f>
        <v>123840.03</v>
      </c>
      <c r="L157" s="4">
        <f>D157-F157</f>
        <v>123840.03</v>
      </c>
      <c r="M157" s="4">
        <f>IF(E157=0,0,(F157/E157)*100)</f>
        <v>0</v>
      </c>
      <c r="N157" s="4">
        <f>D157-H157</f>
        <v>123840.03</v>
      </c>
      <c r="O157" s="4">
        <f>E157-H157</f>
        <v>123840.03</v>
      </c>
      <c r="P157" s="4">
        <f>IF(E157=0,0,(H157/E157)*100)</f>
        <v>0</v>
      </c>
    </row>
    <row r="158" spans="1:16" x14ac:dyDescent="0.2">
      <c r="A158" s="8" t="s">
        <v>32</v>
      </c>
      <c r="B158" s="3" t="s">
        <v>33</v>
      </c>
      <c r="C158" s="4">
        <v>0</v>
      </c>
      <c r="D158" s="4">
        <v>123840.03</v>
      </c>
      <c r="E158" s="4">
        <v>123840.03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f>E158-F158</f>
        <v>123840.03</v>
      </c>
      <c r="L158" s="4">
        <f>D158-F158</f>
        <v>123840.03</v>
      </c>
      <c r="M158" s="4">
        <f>IF(E158=0,0,(F158/E158)*100)</f>
        <v>0</v>
      </c>
      <c r="N158" s="4">
        <f>D158-H158</f>
        <v>123840.03</v>
      </c>
      <c r="O158" s="4">
        <f>E158-H158</f>
        <v>123840.03</v>
      </c>
      <c r="P158" s="4">
        <f>IF(E158=0,0,(H158/E158)*100)</f>
        <v>0</v>
      </c>
    </row>
    <row r="159" spans="1:16" x14ac:dyDescent="0.2">
      <c r="A159" s="8" t="s">
        <v>90</v>
      </c>
      <c r="B159" s="3" t="s">
        <v>91</v>
      </c>
      <c r="C159" s="4">
        <v>0</v>
      </c>
      <c r="D159" s="4">
        <v>123840.03</v>
      </c>
      <c r="E159" s="4">
        <v>123840.03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f>E159-F159</f>
        <v>123840.03</v>
      </c>
      <c r="L159" s="4">
        <f>D159-F159</f>
        <v>123840.03</v>
      </c>
      <c r="M159" s="4">
        <f>IF(E159=0,0,(F159/E159)*100)</f>
        <v>0</v>
      </c>
      <c r="N159" s="4">
        <f>D159-H159</f>
        <v>123840.03</v>
      </c>
      <c r="O159" s="4">
        <f>E159-H159</f>
        <v>123840.03</v>
      </c>
      <c r="P159" s="4">
        <f>IF(E159=0,0,(H159/E159)*100)</f>
        <v>0</v>
      </c>
    </row>
    <row r="160" spans="1:16" x14ac:dyDescent="0.2">
      <c r="A160" s="8" t="s">
        <v>92</v>
      </c>
      <c r="B160" s="3" t="s">
        <v>93</v>
      </c>
      <c r="C160" s="4">
        <v>0</v>
      </c>
      <c r="D160" s="4">
        <v>123840.03</v>
      </c>
      <c r="E160" s="4">
        <v>123840.03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123840.03</v>
      </c>
      <c r="L160" s="4">
        <f>D160-F160</f>
        <v>123840.03</v>
      </c>
      <c r="M160" s="4">
        <f>IF(E160=0,0,(F160/E160)*100)</f>
        <v>0</v>
      </c>
      <c r="N160" s="4">
        <f>D160-H160</f>
        <v>123840.03</v>
      </c>
      <c r="O160" s="4">
        <f>E160-H160</f>
        <v>123840.03</v>
      </c>
      <c r="P160" s="4">
        <f>IF(E160=0,0,(H160/E160)*100)</f>
        <v>0</v>
      </c>
    </row>
    <row r="161" spans="1:16" x14ac:dyDescent="0.2">
      <c r="A161" s="5" t="s">
        <v>112</v>
      </c>
      <c r="B161" s="6" t="s">
        <v>113</v>
      </c>
      <c r="C161" s="7">
        <v>0</v>
      </c>
      <c r="D161" s="7">
        <v>100000</v>
      </c>
      <c r="E161" s="7">
        <v>100000</v>
      </c>
      <c r="F161" s="7">
        <v>21300</v>
      </c>
      <c r="G161" s="7">
        <v>0</v>
      </c>
      <c r="H161" s="7">
        <v>21300</v>
      </c>
      <c r="I161" s="7">
        <v>0</v>
      </c>
      <c r="J161" s="7">
        <v>0</v>
      </c>
      <c r="K161" s="7">
        <f>E161-F161</f>
        <v>78700</v>
      </c>
      <c r="L161" s="7">
        <f>D161-F161</f>
        <v>78700</v>
      </c>
      <c r="M161" s="7">
        <f>IF(E161=0,0,(F161/E161)*100)</f>
        <v>21.3</v>
      </c>
      <c r="N161" s="7">
        <f>D161-H161</f>
        <v>78700</v>
      </c>
      <c r="O161" s="7">
        <f>E161-H161</f>
        <v>78700</v>
      </c>
      <c r="P161" s="7">
        <f>IF(E161=0,0,(H161/E161)*100)</f>
        <v>21.3</v>
      </c>
    </row>
    <row r="162" spans="1:16" x14ac:dyDescent="0.2">
      <c r="A162" s="8" t="s">
        <v>30</v>
      </c>
      <c r="B162" s="3" t="s">
        <v>31</v>
      </c>
      <c r="C162" s="4">
        <v>0</v>
      </c>
      <c r="D162" s="4">
        <v>100000</v>
      </c>
      <c r="E162" s="4">
        <v>100000</v>
      </c>
      <c r="F162" s="4">
        <v>21300</v>
      </c>
      <c r="G162" s="4">
        <v>0</v>
      </c>
      <c r="H162" s="4">
        <v>21300</v>
      </c>
      <c r="I162" s="4">
        <v>0</v>
      </c>
      <c r="J162" s="4">
        <v>0</v>
      </c>
      <c r="K162" s="4">
        <f>E162-F162</f>
        <v>78700</v>
      </c>
      <c r="L162" s="4">
        <f>D162-F162</f>
        <v>78700</v>
      </c>
      <c r="M162" s="4">
        <f>IF(E162=0,0,(F162/E162)*100)</f>
        <v>21.3</v>
      </c>
      <c r="N162" s="4">
        <f>D162-H162</f>
        <v>78700</v>
      </c>
      <c r="O162" s="4">
        <f>E162-H162</f>
        <v>78700</v>
      </c>
      <c r="P162" s="4">
        <f>IF(E162=0,0,(H162/E162)*100)</f>
        <v>21.3</v>
      </c>
    </row>
    <row r="163" spans="1:16" x14ac:dyDescent="0.2">
      <c r="A163" s="8" t="s">
        <v>32</v>
      </c>
      <c r="B163" s="3" t="s">
        <v>33</v>
      </c>
      <c r="C163" s="4">
        <v>0</v>
      </c>
      <c r="D163" s="4">
        <v>100000</v>
      </c>
      <c r="E163" s="4">
        <v>100000</v>
      </c>
      <c r="F163" s="4">
        <v>21300</v>
      </c>
      <c r="G163" s="4">
        <v>0</v>
      </c>
      <c r="H163" s="4">
        <v>21300</v>
      </c>
      <c r="I163" s="4">
        <v>0</v>
      </c>
      <c r="J163" s="4">
        <v>0</v>
      </c>
      <c r="K163" s="4">
        <f>E163-F163</f>
        <v>78700</v>
      </c>
      <c r="L163" s="4">
        <f>D163-F163</f>
        <v>78700</v>
      </c>
      <c r="M163" s="4">
        <f>IF(E163=0,0,(F163/E163)*100)</f>
        <v>21.3</v>
      </c>
      <c r="N163" s="4">
        <f>D163-H163</f>
        <v>78700</v>
      </c>
      <c r="O163" s="4">
        <f>E163-H163</f>
        <v>78700</v>
      </c>
      <c r="P163" s="4">
        <f>IF(E163=0,0,(H163/E163)*100)</f>
        <v>21.3</v>
      </c>
    </row>
    <row r="164" spans="1:16" x14ac:dyDescent="0.2">
      <c r="A164" s="8" t="s">
        <v>90</v>
      </c>
      <c r="B164" s="3" t="s">
        <v>91</v>
      </c>
      <c r="C164" s="4">
        <v>0</v>
      </c>
      <c r="D164" s="4">
        <v>100000</v>
      </c>
      <c r="E164" s="4">
        <v>100000</v>
      </c>
      <c r="F164" s="4">
        <v>21300</v>
      </c>
      <c r="G164" s="4">
        <v>0</v>
      </c>
      <c r="H164" s="4">
        <v>21300</v>
      </c>
      <c r="I164" s="4">
        <v>0</v>
      </c>
      <c r="J164" s="4">
        <v>0</v>
      </c>
      <c r="K164" s="4">
        <f>E164-F164</f>
        <v>78700</v>
      </c>
      <c r="L164" s="4">
        <f>D164-F164</f>
        <v>78700</v>
      </c>
      <c r="M164" s="4">
        <f>IF(E164=0,0,(F164/E164)*100)</f>
        <v>21.3</v>
      </c>
      <c r="N164" s="4">
        <f>D164-H164</f>
        <v>78700</v>
      </c>
      <c r="O164" s="4">
        <f>E164-H164</f>
        <v>78700</v>
      </c>
      <c r="P164" s="4">
        <f>IF(E164=0,0,(H164/E164)*100)</f>
        <v>21.3</v>
      </c>
    </row>
    <row r="165" spans="1:16" x14ac:dyDescent="0.2">
      <c r="A165" s="8" t="s">
        <v>92</v>
      </c>
      <c r="B165" s="3" t="s">
        <v>93</v>
      </c>
      <c r="C165" s="4">
        <v>0</v>
      </c>
      <c r="D165" s="4">
        <v>100000</v>
      </c>
      <c r="E165" s="4">
        <v>100000</v>
      </c>
      <c r="F165" s="4">
        <v>21300</v>
      </c>
      <c r="G165" s="4">
        <v>0</v>
      </c>
      <c r="H165" s="4">
        <v>21300</v>
      </c>
      <c r="I165" s="4">
        <v>0</v>
      </c>
      <c r="J165" s="4">
        <v>0</v>
      </c>
      <c r="K165" s="4">
        <f>E165-F165</f>
        <v>78700</v>
      </c>
      <c r="L165" s="4">
        <f>D165-F165</f>
        <v>78700</v>
      </c>
      <c r="M165" s="4">
        <f>IF(E165=0,0,(F165/E165)*100)</f>
        <v>21.3</v>
      </c>
      <c r="N165" s="4">
        <f>D165-H165</f>
        <v>78700</v>
      </c>
      <c r="O165" s="4">
        <f>E165-H165</f>
        <v>78700</v>
      </c>
      <c r="P165" s="4">
        <f>IF(E165=0,0,(H165/E165)*100)</f>
        <v>21.3</v>
      </c>
    </row>
    <row r="166" spans="1:16" x14ac:dyDescent="0.2">
      <c r="A166" s="5" t="s">
        <v>114</v>
      </c>
      <c r="B166" s="6" t="s">
        <v>115</v>
      </c>
      <c r="C166" s="7">
        <v>74500</v>
      </c>
      <c r="D166" s="7">
        <v>97879</v>
      </c>
      <c r="E166" s="7">
        <v>60629</v>
      </c>
      <c r="F166" s="7">
        <v>23379</v>
      </c>
      <c r="G166" s="7">
        <v>0</v>
      </c>
      <c r="H166" s="7">
        <v>23379</v>
      </c>
      <c r="I166" s="7">
        <v>0</v>
      </c>
      <c r="J166" s="7">
        <v>0</v>
      </c>
      <c r="K166" s="7">
        <f>E166-F166</f>
        <v>37250</v>
      </c>
      <c r="L166" s="7">
        <f>D166-F166</f>
        <v>74500</v>
      </c>
      <c r="M166" s="7">
        <f>IF(E166=0,0,(F166/E166)*100)</f>
        <v>38.560754754325487</v>
      </c>
      <c r="N166" s="7">
        <f>D166-H166</f>
        <v>74500</v>
      </c>
      <c r="O166" s="7">
        <f>E166-H166</f>
        <v>37250</v>
      </c>
      <c r="P166" s="7">
        <f>IF(E166=0,0,(H166/E166)*100)</f>
        <v>38.560754754325487</v>
      </c>
    </row>
    <row r="167" spans="1:16" x14ac:dyDescent="0.2">
      <c r="A167" s="8" t="s">
        <v>30</v>
      </c>
      <c r="B167" s="3" t="s">
        <v>31</v>
      </c>
      <c r="C167" s="4">
        <v>74500</v>
      </c>
      <c r="D167" s="4">
        <v>97879</v>
      </c>
      <c r="E167" s="4">
        <v>60629</v>
      </c>
      <c r="F167" s="4">
        <v>23379</v>
      </c>
      <c r="G167" s="4">
        <v>0</v>
      </c>
      <c r="H167" s="4">
        <v>23379</v>
      </c>
      <c r="I167" s="4">
        <v>0</v>
      </c>
      <c r="J167" s="4">
        <v>0</v>
      </c>
      <c r="K167" s="4">
        <f>E167-F167</f>
        <v>37250</v>
      </c>
      <c r="L167" s="4">
        <f>D167-F167</f>
        <v>74500</v>
      </c>
      <c r="M167" s="4">
        <f>IF(E167=0,0,(F167/E167)*100)</f>
        <v>38.560754754325487</v>
      </c>
      <c r="N167" s="4">
        <f>D167-H167</f>
        <v>74500</v>
      </c>
      <c r="O167" s="4">
        <f>E167-H167</f>
        <v>37250</v>
      </c>
      <c r="P167" s="4">
        <f>IF(E167=0,0,(H167/E167)*100)</f>
        <v>38.560754754325487</v>
      </c>
    </row>
    <row r="168" spans="1:16" x14ac:dyDescent="0.2">
      <c r="A168" s="8" t="s">
        <v>32</v>
      </c>
      <c r="B168" s="3" t="s">
        <v>33</v>
      </c>
      <c r="C168" s="4">
        <v>74500</v>
      </c>
      <c r="D168" s="4">
        <v>97879</v>
      </c>
      <c r="E168" s="4">
        <v>60629</v>
      </c>
      <c r="F168" s="4">
        <v>23379</v>
      </c>
      <c r="G168" s="4">
        <v>0</v>
      </c>
      <c r="H168" s="4">
        <v>23379</v>
      </c>
      <c r="I168" s="4">
        <v>0</v>
      </c>
      <c r="J168" s="4">
        <v>0</v>
      </c>
      <c r="K168" s="4">
        <f>E168-F168</f>
        <v>37250</v>
      </c>
      <c r="L168" s="4">
        <f>D168-F168</f>
        <v>74500</v>
      </c>
      <c r="M168" s="4">
        <f>IF(E168=0,0,(F168/E168)*100)</f>
        <v>38.560754754325487</v>
      </c>
      <c r="N168" s="4">
        <f>D168-H168</f>
        <v>74500</v>
      </c>
      <c r="O168" s="4">
        <f>E168-H168</f>
        <v>37250</v>
      </c>
      <c r="P168" s="4">
        <f>IF(E168=0,0,(H168/E168)*100)</f>
        <v>38.560754754325487</v>
      </c>
    </row>
    <row r="169" spans="1:16" x14ac:dyDescent="0.2">
      <c r="A169" s="8" t="s">
        <v>34</v>
      </c>
      <c r="B169" s="3" t="s">
        <v>35</v>
      </c>
      <c r="C169" s="4">
        <v>74500</v>
      </c>
      <c r="D169" s="4">
        <v>97879</v>
      </c>
      <c r="E169" s="4">
        <v>60629</v>
      </c>
      <c r="F169" s="4">
        <v>23379</v>
      </c>
      <c r="G169" s="4">
        <v>0</v>
      </c>
      <c r="H169" s="4">
        <v>23379</v>
      </c>
      <c r="I169" s="4">
        <v>0</v>
      </c>
      <c r="J169" s="4">
        <v>0</v>
      </c>
      <c r="K169" s="4">
        <f>E169-F169</f>
        <v>37250</v>
      </c>
      <c r="L169" s="4">
        <f>D169-F169</f>
        <v>74500</v>
      </c>
      <c r="M169" s="4">
        <f>IF(E169=0,0,(F169/E169)*100)</f>
        <v>38.560754754325487</v>
      </c>
      <c r="N169" s="4">
        <f>D169-H169</f>
        <v>74500</v>
      </c>
      <c r="O169" s="4">
        <f>E169-H169</f>
        <v>37250</v>
      </c>
      <c r="P169" s="4">
        <f>IF(E169=0,0,(H169/E169)*100)</f>
        <v>38.560754754325487</v>
      </c>
    </row>
    <row r="170" spans="1:16" x14ac:dyDescent="0.2">
      <c r="A170" s="5" t="s">
        <v>116</v>
      </c>
      <c r="B170" s="6" t="s">
        <v>117</v>
      </c>
      <c r="C170" s="7">
        <v>0</v>
      </c>
      <c r="D170" s="7">
        <v>71000</v>
      </c>
      <c r="E170" s="7">
        <v>71000</v>
      </c>
      <c r="F170" s="7">
        <v>71000</v>
      </c>
      <c r="G170" s="7">
        <v>0</v>
      </c>
      <c r="H170" s="7">
        <v>71000</v>
      </c>
      <c r="I170" s="7">
        <v>0</v>
      </c>
      <c r="J170" s="7">
        <v>0</v>
      </c>
      <c r="K170" s="7">
        <f>E170-F170</f>
        <v>0</v>
      </c>
      <c r="L170" s="7">
        <f>D170-F170</f>
        <v>0</v>
      </c>
      <c r="M170" s="7">
        <f>IF(E170=0,0,(F170/E170)*100)</f>
        <v>100</v>
      </c>
      <c r="N170" s="7">
        <f>D170-H170</f>
        <v>0</v>
      </c>
      <c r="O170" s="7">
        <f>E170-H170</f>
        <v>0</v>
      </c>
      <c r="P170" s="7">
        <f>IF(E170=0,0,(H170/E170)*100)</f>
        <v>100</v>
      </c>
    </row>
    <row r="171" spans="1:16" x14ac:dyDescent="0.2">
      <c r="A171" s="8" t="s">
        <v>22</v>
      </c>
      <c r="B171" s="3" t="s">
        <v>23</v>
      </c>
      <c r="C171" s="4">
        <v>0</v>
      </c>
      <c r="D171" s="4">
        <v>71000</v>
      </c>
      <c r="E171" s="4">
        <v>71000</v>
      </c>
      <c r="F171" s="4">
        <v>71000</v>
      </c>
      <c r="G171" s="4">
        <v>0</v>
      </c>
      <c r="H171" s="4">
        <v>71000</v>
      </c>
      <c r="I171" s="4">
        <v>0</v>
      </c>
      <c r="J171" s="4">
        <v>0</v>
      </c>
      <c r="K171" s="4">
        <f>E171-F171</f>
        <v>0</v>
      </c>
      <c r="L171" s="4">
        <f>D171-F171</f>
        <v>0</v>
      </c>
      <c r="M171" s="4">
        <f>IF(E171=0,0,(F171/E171)*100)</f>
        <v>100</v>
      </c>
      <c r="N171" s="4">
        <f>D171-H171</f>
        <v>0</v>
      </c>
      <c r="O171" s="4">
        <f>E171-H171</f>
        <v>0</v>
      </c>
      <c r="P171" s="4">
        <f>IF(E171=0,0,(H171/E171)*100)</f>
        <v>100</v>
      </c>
    </row>
    <row r="172" spans="1:16" x14ac:dyDescent="0.2">
      <c r="A172" s="8" t="s">
        <v>118</v>
      </c>
      <c r="B172" s="3" t="s">
        <v>119</v>
      </c>
      <c r="C172" s="4">
        <v>0</v>
      </c>
      <c r="D172" s="4">
        <v>71000</v>
      </c>
      <c r="E172" s="4">
        <v>71000</v>
      </c>
      <c r="F172" s="4">
        <v>71000</v>
      </c>
      <c r="G172" s="4">
        <v>0</v>
      </c>
      <c r="H172" s="4">
        <v>71000</v>
      </c>
      <c r="I172" s="4">
        <v>0</v>
      </c>
      <c r="J172" s="4">
        <v>0</v>
      </c>
      <c r="K172" s="4">
        <f>E172-F172</f>
        <v>0</v>
      </c>
      <c r="L172" s="4">
        <f>D172-F172</f>
        <v>0</v>
      </c>
      <c r="M172" s="4">
        <f>IF(E172=0,0,(F172/E172)*100)</f>
        <v>100</v>
      </c>
      <c r="N172" s="4">
        <f>D172-H172</f>
        <v>0</v>
      </c>
      <c r="O172" s="4">
        <f>E172-H172</f>
        <v>0</v>
      </c>
      <c r="P172" s="4">
        <f>IF(E172=0,0,(H172/E172)*100)</f>
        <v>100</v>
      </c>
    </row>
    <row r="173" spans="1:16" x14ac:dyDescent="0.2">
      <c r="A173" s="8" t="s">
        <v>120</v>
      </c>
      <c r="B173" s="3" t="s">
        <v>121</v>
      </c>
      <c r="C173" s="4">
        <v>0</v>
      </c>
      <c r="D173" s="4">
        <v>71000</v>
      </c>
      <c r="E173" s="4">
        <v>71000</v>
      </c>
      <c r="F173" s="4">
        <v>71000</v>
      </c>
      <c r="G173" s="4">
        <v>0</v>
      </c>
      <c r="H173" s="4">
        <v>71000</v>
      </c>
      <c r="I173" s="4">
        <v>0</v>
      </c>
      <c r="J173" s="4">
        <v>0</v>
      </c>
      <c r="K173" s="4">
        <f>E173-F173</f>
        <v>0</v>
      </c>
      <c r="L173" s="4">
        <f>D173-F173</f>
        <v>0</v>
      </c>
      <c r="M173" s="4">
        <f>IF(E173=0,0,(F173/E173)*100)</f>
        <v>100</v>
      </c>
      <c r="N173" s="4">
        <f>D173-H173</f>
        <v>0</v>
      </c>
      <c r="O173" s="4">
        <f>E173-H173</f>
        <v>0</v>
      </c>
      <c r="P173" s="4">
        <f>IF(E173=0,0,(H173/E173)*100)</f>
        <v>100</v>
      </c>
    </row>
    <row r="174" spans="1:16" x14ac:dyDescent="0.2">
      <c r="A174" s="6" t="s">
        <v>122</v>
      </c>
      <c r="B174" s="6"/>
      <c r="C174" s="7">
        <v>3868194</v>
      </c>
      <c r="D174" s="7">
        <v>21358654.200000003</v>
      </c>
      <c r="E174" s="7">
        <v>17102328.115000002</v>
      </c>
      <c r="F174" s="7">
        <v>2520339.8100000005</v>
      </c>
      <c r="G174" s="7">
        <v>0</v>
      </c>
      <c r="H174" s="7">
        <v>9236514.7399999984</v>
      </c>
      <c r="I174" s="7">
        <v>93757</v>
      </c>
      <c r="J174" s="7">
        <v>0</v>
      </c>
      <c r="K174" s="7">
        <f>E174-F174</f>
        <v>14581988.305000002</v>
      </c>
      <c r="L174" s="7">
        <f>D174-F174</f>
        <v>18838314.390000001</v>
      </c>
      <c r="M174" s="7">
        <f>IF(E174=0,0,(F174/E174)*100)</f>
        <v>14.736822922894788</v>
      </c>
      <c r="N174" s="7">
        <f>D174-H174</f>
        <v>12122139.460000005</v>
      </c>
      <c r="O174" s="7">
        <f>E174-H174</f>
        <v>7865813.3750000037</v>
      </c>
      <c r="P174" s="7">
        <f>IF(E174=0,0,(H174/E174)*100)</f>
        <v>54.007353138657741</v>
      </c>
    </row>
    <row r="175" spans="1:16" x14ac:dyDescent="0.2">
      <c r="A175" s="8" t="s">
        <v>30</v>
      </c>
      <c r="B175" s="3" t="s">
        <v>31</v>
      </c>
      <c r="C175" s="4">
        <v>1637997</v>
      </c>
      <c r="D175" s="4">
        <v>3056785.59</v>
      </c>
      <c r="E175" s="4">
        <v>1783431.81</v>
      </c>
      <c r="F175" s="4">
        <v>49679</v>
      </c>
      <c r="G175" s="4">
        <v>0</v>
      </c>
      <c r="H175" s="4">
        <v>1296538.3199999998</v>
      </c>
      <c r="I175" s="4">
        <v>0</v>
      </c>
      <c r="J175" s="4">
        <v>0</v>
      </c>
      <c r="K175" s="4">
        <f>E175-F175</f>
        <v>1733752.81</v>
      </c>
      <c r="L175" s="4">
        <f>D175-F175</f>
        <v>3007106.59</v>
      </c>
      <c r="M175" s="4">
        <f>IF(E175=0,0,(F175/E175)*100)</f>
        <v>2.7855844962191183</v>
      </c>
      <c r="N175" s="4">
        <f>D175-H175</f>
        <v>1760247.27</v>
      </c>
      <c r="O175" s="4">
        <f>E175-H175</f>
        <v>486893.49000000022</v>
      </c>
      <c r="P175" s="4">
        <f>IF(E175=0,0,(H175/E175)*100)</f>
        <v>72.699068881136526</v>
      </c>
    </row>
    <row r="176" spans="1:16" x14ac:dyDescent="0.2">
      <c r="A176" s="8" t="s">
        <v>52</v>
      </c>
      <c r="B176" s="3" t="s">
        <v>53</v>
      </c>
      <c r="C176" s="4">
        <v>252498</v>
      </c>
      <c r="D176" s="4">
        <v>287653.05</v>
      </c>
      <c r="E176" s="4">
        <v>143826.52499999999</v>
      </c>
      <c r="F176" s="4">
        <v>0</v>
      </c>
      <c r="G176" s="4">
        <v>0</v>
      </c>
      <c r="H176" s="4">
        <v>129360.6</v>
      </c>
      <c r="I176" s="4">
        <v>0</v>
      </c>
      <c r="J176" s="4">
        <v>0</v>
      </c>
      <c r="K176" s="4">
        <f>E176-F176</f>
        <v>143826.52499999999</v>
      </c>
      <c r="L176" s="4">
        <f>D176-F176</f>
        <v>287653.05</v>
      </c>
      <c r="M176" s="4">
        <f>IF(E176=0,0,(F176/E176)*100)</f>
        <v>0</v>
      </c>
      <c r="N176" s="4">
        <f>D176-H176</f>
        <v>158292.44999999998</v>
      </c>
      <c r="O176" s="4">
        <f>E176-H176</f>
        <v>14465.924999999988</v>
      </c>
      <c r="P176" s="4">
        <f>IF(E176=0,0,(H176/E176)*100)</f>
        <v>89.942102126155106</v>
      </c>
    </row>
    <row r="177" spans="1:16" x14ac:dyDescent="0.2">
      <c r="A177" s="8" t="s">
        <v>54</v>
      </c>
      <c r="B177" s="3" t="s">
        <v>55</v>
      </c>
      <c r="C177" s="4">
        <v>206965</v>
      </c>
      <c r="D177" s="4">
        <v>235780.62</v>
      </c>
      <c r="E177" s="4">
        <v>117890.31</v>
      </c>
      <c r="F177" s="4">
        <v>0</v>
      </c>
      <c r="G177" s="4">
        <v>0</v>
      </c>
      <c r="H177" s="4">
        <v>106528.38</v>
      </c>
      <c r="I177" s="4">
        <v>0</v>
      </c>
      <c r="J177" s="4">
        <v>0</v>
      </c>
      <c r="K177" s="4">
        <f>E177-F177</f>
        <v>117890.31</v>
      </c>
      <c r="L177" s="4">
        <f>D177-F177</f>
        <v>235780.62</v>
      </c>
      <c r="M177" s="4">
        <f>IF(E177=0,0,(F177/E177)*100)</f>
        <v>0</v>
      </c>
      <c r="N177" s="4">
        <f>D177-H177</f>
        <v>129252.23999999999</v>
      </c>
      <c r="O177" s="4">
        <f>E177-H177</f>
        <v>11361.929999999993</v>
      </c>
      <c r="P177" s="4">
        <f>IF(E177=0,0,(H177/E177)*100)</f>
        <v>90.362286773187734</v>
      </c>
    </row>
    <row r="178" spans="1:16" x14ac:dyDescent="0.2">
      <c r="A178" s="8" t="s">
        <v>56</v>
      </c>
      <c r="B178" s="3" t="s">
        <v>57</v>
      </c>
      <c r="C178" s="4">
        <v>206965</v>
      </c>
      <c r="D178" s="4">
        <v>235780.62</v>
      </c>
      <c r="E178" s="4">
        <v>117890.31</v>
      </c>
      <c r="F178" s="4">
        <v>0</v>
      </c>
      <c r="G178" s="4">
        <v>0</v>
      </c>
      <c r="H178" s="4">
        <v>106528.38</v>
      </c>
      <c r="I178" s="4">
        <v>0</v>
      </c>
      <c r="J178" s="4">
        <v>0</v>
      </c>
      <c r="K178" s="4">
        <f>E178-F178</f>
        <v>117890.31</v>
      </c>
      <c r="L178" s="4">
        <f>D178-F178</f>
        <v>235780.62</v>
      </c>
      <c r="M178" s="4">
        <f>IF(E178=0,0,(F178/E178)*100)</f>
        <v>0</v>
      </c>
      <c r="N178" s="4">
        <f>D178-H178</f>
        <v>129252.23999999999</v>
      </c>
      <c r="O178" s="4">
        <f>E178-H178</f>
        <v>11361.929999999993</v>
      </c>
      <c r="P178" s="4">
        <f>IF(E178=0,0,(H178/E178)*100)</f>
        <v>90.362286773187734</v>
      </c>
    </row>
    <row r="179" spans="1:16" x14ac:dyDescent="0.2">
      <c r="A179" s="8" t="s">
        <v>58</v>
      </c>
      <c r="B179" s="3" t="s">
        <v>59</v>
      </c>
      <c r="C179" s="4">
        <v>45533</v>
      </c>
      <c r="D179" s="4">
        <v>51872.43</v>
      </c>
      <c r="E179" s="4">
        <v>25936.215</v>
      </c>
      <c r="F179" s="4">
        <v>0</v>
      </c>
      <c r="G179" s="4">
        <v>0</v>
      </c>
      <c r="H179" s="4">
        <v>22832.22</v>
      </c>
      <c r="I179" s="4">
        <v>0</v>
      </c>
      <c r="J179" s="4">
        <v>0</v>
      </c>
      <c r="K179" s="4">
        <f>E179-F179</f>
        <v>25936.215</v>
      </c>
      <c r="L179" s="4">
        <f>D179-F179</f>
        <v>51872.43</v>
      </c>
      <c r="M179" s="4">
        <f>IF(E179=0,0,(F179/E179)*100)</f>
        <v>0</v>
      </c>
      <c r="N179" s="4">
        <f>D179-H179</f>
        <v>29040.21</v>
      </c>
      <c r="O179" s="4">
        <f>E179-H179</f>
        <v>3103.994999999999</v>
      </c>
      <c r="P179" s="4">
        <f>IF(E179=0,0,(H179/E179)*100)</f>
        <v>88.032197450553213</v>
      </c>
    </row>
    <row r="180" spans="1:16" x14ac:dyDescent="0.2">
      <c r="A180" s="8" t="s">
        <v>32</v>
      </c>
      <c r="B180" s="3" t="s">
        <v>33</v>
      </c>
      <c r="C180" s="4">
        <v>1380799</v>
      </c>
      <c r="D180" s="4">
        <v>2763933.76</v>
      </c>
      <c r="E180" s="4">
        <v>1637005.895</v>
      </c>
      <c r="F180" s="4">
        <v>49679</v>
      </c>
      <c r="G180" s="4">
        <v>0</v>
      </c>
      <c r="H180" s="4">
        <v>1166678.94</v>
      </c>
      <c r="I180" s="4">
        <v>0</v>
      </c>
      <c r="J180" s="4">
        <v>0</v>
      </c>
      <c r="K180" s="4">
        <f>E180-F180</f>
        <v>1587326.895</v>
      </c>
      <c r="L180" s="4">
        <f>D180-F180</f>
        <v>2714254.76</v>
      </c>
      <c r="M180" s="4">
        <f>IF(E180=0,0,(F180/E180)*100)</f>
        <v>3.0347477765191555</v>
      </c>
      <c r="N180" s="4">
        <f>D180-H180</f>
        <v>1597254.8199999998</v>
      </c>
      <c r="O180" s="4">
        <f>E180-H180</f>
        <v>470326.95500000007</v>
      </c>
      <c r="P180" s="4">
        <f>IF(E180=0,0,(H180/E180)*100)</f>
        <v>71.269073835558785</v>
      </c>
    </row>
    <row r="181" spans="1:16" x14ac:dyDescent="0.2">
      <c r="A181" s="8" t="s">
        <v>34</v>
      </c>
      <c r="B181" s="3" t="s">
        <v>35</v>
      </c>
      <c r="C181" s="4">
        <v>199062</v>
      </c>
      <c r="D181" s="4">
        <v>729377.27</v>
      </c>
      <c r="E181" s="4">
        <v>376378.13500000001</v>
      </c>
      <c r="F181" s="4">
        <v>23379</v>
      </c>
      <c r="G181" s="4">
        <v>0</v>
      </c>
      <c r="H181" s="4">
        <v>573045.21</v>
      </c>
      <c r="I181" s="4">
        <v>0</v>
      </c>
      <c r="J181" s="4">
        <v>0</v>
      </c>
      <c r="K181" s="4">
        <f>E181-F181</f>
        <v>352999.13500000001</v>
      </c>
      <c r="L181" s="4">
        <f>D181-F181</f>
        <v>705998.27</v>
      </c>
      <c r="M181" s="4">
        <f>IF(E181=0,0,(F181/E181)*100)</f>
        <v>6.211572306133033</v>
      </c>
      <c r="N181" s="4">
        <f>D181-H181</f>
        <v>156332.06000000006</v>
      </c>
      <c r="O181" s="4">
        <f>E181-H181</f>
        <v>-196667.07499999995</v>
      </c>
      <c r="P181" s="4">
        <f>IF(E181=0,0,(H181/E181)*100)</f>
        <v>152.25252391454674</v>
      </c>
    </row>
    <row r="182" spans="1:16" x14ac:dyDescent="0.2">
      <c r="A182" s="8" t="s">
        <v>36</v>
      </c>
      <c r="B182" s="3" t="s">
        <v>37</v>
      </c>
      <c r="C182" s="4">
        <v>1044620</v>
      </c>
      <c r="D182" s="4">
        <v>1266568.29</v>
      </c>
      <c r="E182" s="4">
        <v>633284.1449999999</v>
      </c>
      <c r="F182" s="4">
        <v>0</v>
      </c>
      <c r="G182" s="4">
        <v>0</v>
      </c>
      <c r="H182" s="4">
        <v>305061.56</v>
      </c>
      <c r="I182" s="4">
        <v>0</v>
      </c>
      <c r="J182" s="4">
        <v>0</v>
      </c>
      <c r="K182" s="4">
        <f>E182-F182</f>
        <v>633284.1449999999</v>
      </c>
      <c r="L182" s="4">
        <f>D182-F182</f>
        <v>1266568.29</v>
      </c>
      <c r="M182" s="4">
        <f>IF(E182=0,0,(F182/E182)*100)</f>
        <v>0</v>
      </c>
      <c r="N182" s="4">
        <f>D182-H182</f>
        <v>961506.73</v>
      </c>
      <c r="O182" s="4">
        <f>E182-H182</f>
        <v>328222.5849999999</v>
      </c>
      <c r="P182" s="4">
        <f>IF(E182=0,0,(H182/E182)*100)</f>
        <v>48.17135600323612</v>
      </c>
    </row>
    <row r="183" spans="1:16" x14ac:dyDescent="0.2">
      <c r="A183" s="8" t="s">
        <v>40</v>
      </c>
      <c r="B183" s="3" t="s">
        <v>41</v>
      </c>
      <c r="C183" s="4">
        <v>20600</v>
      </c>
      <c r="D183" s="4">
        <v>22974</v>
      </c>
      <c r="E183" s="4">
        <v>11487</v>
      </c>
      <c r="F183" s="4">
        <v>0</v>
      </c>
      <c r="G183" s="4">
        <v>0</v>
      </c>
      <c r="H183" s="4">
        <v>6074</v>
      </c>
      <c r="I183" s="4">
        <v>0</v>
      </c>
      <c r="J183" s="4">
        <v>0</v>
      </c>
      <c r="K183" s="4">
        <f>E183-F183</f>
        <v>11487</v>
      </c>
      <c r="L183" s="4">
        <f>D183-F183</f>
        <v>22974</v>
      </c>
      <c r="M183" s="4">
        <f>IF(E183=0,0,(F183/E183)*100)</f>
        <v>0</v>
      </c>
      <c r="N183" s="4">
        <f>D183-H183</f>
        <v>16900</v>
      </c>
      <c r="O183" s="4">
        <f>E183-H183</f>
        <v>5413</v>
      </c>
      <c r="P183" s="4">
        <f>IF(E183=0,0,(H183/E183)*100)</f>
        <v>52.877165491425096</v>
      </c>
    </row>
    <row r="184" spans="1:16" x14ac:dyDescent="0.2">
      <c r="A184" s="8" t="s">
        <v>76</v>
      </c>
      <c r="B184" s="3" t="s">
        <v>77</v>
      </c>
      <c r="C184" s="4">
        <v>440</v>
      </c>
      <c r="D184" s="4">
        <v>440</v>
      </c>
      <c r="E184" s="4">
        <v>220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f>E184-F184</f>
        <v>220</v>
      </c>
      <c r="L184" s="4">
        <f>D184-F184</f>
        <v>440</v>
      </c>
      <c r="M184" s="4">
        <f>IF(E184=0,0,(F184/E184)*100)</f>
        <v>0</v>
      </c>
      <c r="N184" s="4">
        <f>D184-H184</f>
        <v>440</v>
      </c>
      <c r="O184" s="4">
        <f>E184-H184</f>
        <v>220</v>
      </c>
      <c r="P184" s="4">
        <f>IF(E184=0,0,(H184/E184)*100)</f>
        <v>0</v>
      </c>
    </row>
    <row r="185" spans="1:16" x14ac:dyDescent="0.2">
      <c r="A185" s="8" t="s">
        <v>42</v>
      </c>
      <c r="B185" s="3" t="s">
        <v>43</v>
      </c>
      <c r="C185" s="4">
        <v>16077</v>
      </c>
      <c r="D185" s="4">
        <v>257875.17</v>
      </c>
      <c r="E185" s="4">
        <v>128937.58500000002</v>
      </c>
      <c r="F185" s="4">
        <v>0</v>
      </c>
      <c r="G185" s="4">
        <v>0</v>
      </c>
      <c r="H185" s="4">
        <v>256198.17</v>
      </c>
      <c r="I185" s="4">
        <v>0</v>
      </c>
      <c r="J185" s="4">
        <v>0</v>
      </c>
      <c r="K185" s="4">
        <f>E185-F185</f>
        <v>128937.58500000002</v>
      </c>
      <c r="L185" s="4">
        <f>D185-F185</f>
        <v>257875.17</v>
      </c>
      <c r="M185" s="4">
        <f>IF(E185=0,0,(F185/E185)*100)</f>
        <v>0</v>
      </c>
      <c r="N185" s="4">
        <f>D185-H185</f>
        <v>1677</v>
      </c>
      <c r="O185" s="4">
        <f>E185-H185</f>
        <v>-127260.58499999999</v>
      </c>
      <c r="P185" s="4">
        <f>IF(E185=0,0,(H185/E185)*100)</f>
        <v>198.69937070715261</v>
      </c>
    </row>
    <row r="186" spans="1:16" x14ac:dyDescent="0.2">
      <c r="A186" s="8" t="s">
        <v>62</v>
      </c>
      <c r="B186" s="3" t="s">
        <v>63</v>
      </c>
      <c r="C186" s="4">
        <v>217</v>
      </c>
      <c r="D186" s="4">
        <v>217</v>
      </c>
      <c r="E186" s="4">
        <v>108.49999999999999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f>E186-F186</f>
        <v>108.49999999999999</v>
      </c>
      <c r="L186" s="4">
        <f>D186-F186</f>
        <v>217</v>
      </c>
      <c r="M186" s="4">
        <f>IF(E186=0,0,(F186/E186)*100)</f>
        <v>0</v>
      </c>
      <c r="N186" s="4">
        <f>D186-H186</f>
        <v>217</v>
      </c>
      <c r="O186" s="4">
        <f>E186-H186</f>
        <v>108.49999999999999</v>
      </c>
      <c r="P186" s="4">
        <f>IF(E186=0,0,(H186/E186)*100)</f>
        <v>0</v>
      </c>
    </row>
    <row r="187" spans="1:16" x14ac:dyDescent="0.2">
      <c r="A187" s="8" t="s">
        <v>64</v>
      </c>
      <c r="B187" s="3" t="s">
        <v>65</v>
      </c>
      <c r="C187" s="4">
        <v>860</v>
      </c>
      <c r="D187" s="4">
        <v>860</v>
      </c>
      <c r="E187" s="4">
        <v>430.00000000000006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f>E187-F187</f>
        <v>430.00000000000006</v>
      </c>
      <c r="L187" s="4">
        <f>D187-F187</f>
        <v>860</v>
      </c>
      <c r="M187" s="4">
        <f>IF(E187=0,0,(F187/E187)*100)</f>
        <v>0</v>
      </c>
      <c r="N187" s="4">
        <f>D187-H187</f>
        <v>860</v>
      </c>
      <c r="O187" s="4">
        <f>E187-H187</f>
        <v>430.00000000000006</v>
      </c>
      <c r="P187" s="4">
        <f>IF(E187=0,0,(H187/E187)*100)</f>
        <v>0</v>
      </c>
    </row>
    <row r="188" spans="1:16" x14ac:dyDescent="0.2">
      <c r="A188" s="8" t="s">
        <v>44</v>
      </c>
      <c r="B188" s="3" t="s">
        <v>45</v>
      </c>
      <c r="C188" s="4">
        <v>15000</v>
      </c>
      <c r="D188" s="4">
        <v>256798.17</v>
      </c>
      <c r="E188" s="4">
        <v>128399.08500000002</v>
      </c>
      <c r="F188" s="4">
        <v>0</v>
      </c>
      <c r="G188" s="4">
        <v>0</v>
      </c>
      <c r="H188" s="4">
        <v>256198.17</v>
      </c>
      <c r="I188" s="4">
        <v>0</v>
      </c>
      <c r="J188" s="4">
        <v>0</v>
      </c>
      <c r="K188" s="4">
        <f>E188-F188</f>
        <v>128399.08500000002</v>
      </c>
      <c r="L188" s="4">
        <f>D188-F188</f>
        <v>256798.17</v>
      </c>
      <c r="M188" s="4">
        <f>IF(E188=0,0,(F188/E188)*100)</f>
        <v>0</v>
      </c>
      <c r="N188" s="4">
        <f>D188-H188</f>
        <v>600</v>
      </c>
      <c r="O188" s="4">
        <f>E188-H188</f>
        <v>-127799.08499999999</v>
      </c>
      <c r="P188" s="4">
        <f>IF(E188=0,0,(H188/E188)*100)</f>
        <v>199.53270695036494</v>
      </c>
    </row>
    <row r="189" spans="1:16" x14ac:dyDescent="0.2">
      <c r="A189" s="8" t="s">
        <v>90</v>
      </c>
      <c r="B189" s="3" t="s">
        <v>91</v>
      </c>
      <c r="C189" s="4">
        <v>100000</v>
      </c>
      <c r="D189" s="4">
        <v>486699.03</v>
      </c>
      <c r="E189" s="4">
        <v>486699.03</v>
      </c>
      <c r="F189" s="4">
        <v>26300</v>
      </c>
      <c r="G189" s="4">
        <v>0</v>
      </c>
      <c r="H189" s="4">
        <v>26300</v>
      </c>
      <c r="I189" s="4">
        <v>0</v>
      </c>
      <c r="J189" s="4">
        <v>0</v>
      </c>
      <c r="K189" s="4">
        <f>E189-F189</f>
        <v>460399.03</v>
      </c>
      <c r="L189" s="4">
        <f>D189-F189</f>
        <v>460399.03</v>
      </c>
      <c r="M189" s="4">
        <f>IF(E189=0,0,(F189/E189)*100)</f>
        <v>5.4037502396501589</v>
      </c>
      <c r="N189" s="4">
        <f>D189-H189</f>
        <v>460399.03</v>
      </c>
      <c r="O189" s="4">
        <f>E189-H189</f>
        <v>460399.03</v>
      </c>
      <c r="P189" s="4">
        <f>IF(E189=0,0,(H189/E189)*100)</f>
        <v>5.4037502396501589</v>
      </c>
    </row>
    <row r="190" spans="1:16" x14ac:dyDescent="0.2">
      <c r="A190" s="8" t="s">
        <v>92</v>
      </c>
      <c r="B190" s="3" t="s">
        <v>93</v>
      </c>
      <c r="C190" s="4">
        <v>100000</v>
      </c>
      <c r="D190" s="4">
        <v>486699.03</v>
      </c>
      <c r="E190" s="4">
        <v>486699.03</v>
      </c>
      <c r="F190" s="4">
        <v>26300</v>
      </c>
      <c r="G190" s="4">
        <v>0</v>
      </c>
      <c r="H190" s="4">
        <v>26300</v>
      </c>
      <c r="I190" s="4">
        <v>0</v>
      </c>
      <c r="J190" s="4">
        <v>0</v>
      </c>
      <c r="K190" s="4">
        <f>E190-F190</f>
        <v>460399.03</v>
      </c>
      <c r="L190" s="4">
        <f>D190-F190</f>
        <v>460399.03</v>
      </c>
      <c r="M190" s="4">
        <f>IF(E190=0,0,(F190/E190)*100)</f>
        <v>5.4037502396501589</v>
      </c>
      <c r="N190" s="4">
        <f>D190-H190</f>
        <v>460399.03</v>
      </c>
      <c r="O190" s="4">
        <f>E190-H190</f>
        <v>460399.03</v>
      </c>
      <c r="P190" s="4">
        <f>IF(E190=0,0,(H190/E190)*100)</f>
        <v>5.4037502396501589</v>
      </c>
    </row>
    <row r="191" spans="1:16" x14ac:dyDescent="0.2">
      <c r="A191" s="8" t="s">
        <v>46</v>
      </c>
      <c r="B191" s="3" t="s">
        <v>47</v>
      </c>
      <c r="C191" s="4">
        <v>4700</v>
      </c>
      <c r="D191" s="4">
        <v>5198.78</v>
      </c>
      <c r="E191" s="4">
        <v>2599.39</v>
      </c>
      <c r="F191" s="4">
        <v>0</v>
      </c>
      <c r="G191" s="4">
        <v>0</v>
      </c>
      <c r="H191" s="4">
        <v>498.78000000000003</v>
      </c>
      <c r="I191" s="4">
        <v>0</v>
      </c>
      <c r="J191" s="4">
        <v>0</v>
      </c>
      <c r="K191" s="4">
        <f>E191-F191</f>
        <v>2599.39</v>
      </c>
      <c r="L191" s="4">
        <f>D191-F191</f>
        <v>5198.78</v>
      </c>
      <c r="M191" s="4">
        <f>IF(E191=0,0,(F191/E191)*100)</f>
        <v>0</v>
      </c>
      <c r="N191" s="4">
        <f>D191-H191</f>
        <v>4700</v>
      </c>
      <c r="O191" s="4">
        <f>E191-H191</f>
        <v>2100.6099999999997</v>
      </c>
      <c r="P191" s="4">
        <f>IF(E191=0,0,(H191/E191)*100)</f>
        <v>19.188348035500638</v>
      </c>
    </row>
    <row r="192" spans="1:16" x14ac:dyDescent="0.2">
      <c r="A192" s="8" t="s">
        <v>22</v>
      </c>
      <c r="B192" s="3" t="s">
        <v>23</v>
      </c>
      <c r="C192" s="4">
        <v>2230197</v>
      </c>
      <c r="D192" s="4">
        <v>18301868.609999999</v>
      </c>
      <c r="E192" s="4">
        <v>15318896.305</v>
      </c>
      <c r="F192" s="4">
        <v>2470660.8100000005</v>
      </c>
      <c r="G192" s="4">
        <v>0</v>
      </c>
      <c r="H192" s="4">
        <v>7939976.4199999999</v>
      </c>
      <c r="I192" s="4">
        <v>93757</v>
      </c>
      <c r="J192" s="4">
        <v>0</v>
      </c>
      <c r="K192" s="4">
        <f>E192-F192</f>
        <v>12848235.494999999</v>
      </c>
      <c r="L192" s="4">
        <f>D192-F192</f>
        <v>15831207.799999999</v>
      </c>
      <c r="M192" s="4">
        <f>IF(E192=0,0,(F192/E192)*100)</f>
        <v>16.128190705185403</v>
      </c>
      <c r="N192" s="4">
        <f>D192-H192</f>
        <v>10361892.189999999</v>
      </c>
      <c r="O192" s="4">
        <f>E192-H192</f>
        <v>7378919.8849999998</v>
      </c>
      <c r="P192" s="4">
        <f>IF(E192=0,0,(H192/E192)*100)</f>
        <v>51.831256390242928</v>
      </c>
    </row>
    <row r="193" spans="1:16" x14ac:dyDescent="0.2">
      <c r="A193" s="8" t="s">
        <v>24</v>
      </c>
      <c r="B193" s="3" t="s">
        <v>25</v>
      </c>
      <c r="C193" s="4">
        <v>2230197</v>
      </c>
      <c r="D193" s="4">
        <v>18230868.609999999</v>
      </c>
      <c r="E193" s="4">
        <v>15247896.305</v>
      </c>
      <c r="F193" s="4">
        <v>2399660.8100000005</v>
      </c>
      <c r="G193" s="4">
        <v>0</v>
      </c>
      <c r="H193" s="4">
        <v>7868976.4199999999</v>
      </c>
      <c r="I193" s="4">
        <v>93757</v>
      </c>
      <c r="J193" s="4">
        <v>0</v>
      </c>
      <c r="K193" s="4">
        <f>E193-F193</f>
        <v>12848235.494999999</v>
      </c>
      <c r="L193" s="4">
        <f>D193-F193</f>
        <v>15831207.799999999</v>
      </c>
      <c r="M193" s="4">
        <f>IF(E193=0,0,(F193/E193)*100)</f>
        <v>15.737651686502602</v>
      </c>
      <c r="N193" s="4">
        <f>D193-H193</f>
        <v>10361892.189999999</v>
      </c>
      <c r="O193" s="4">
        <f>E193-H193</f>
        <v>7378919.8849999998</v>
      </c>
      <c r="P193" s="4">
        <f>IF(E193=0,0,(H193/E193)*100)</f>
        <v>51.606964413967404</v>
      </c>
    </row>
    <row r="194" spans="1:16" x14ac:dyDescent="0.2">
      <c r="A194" s="8" t="s">
        <v>26</v>
      </c>
      <c r="B194" s="3" t="s">
        <v>27</v>
      </c>
      <c r="C194" s="4">
        <v>130197</v>
      </c>
      <c r="D194" s="4">
        <v>7852190.6100000003</v>
      </c>
      <c r="E194" s="4">
        <v>4869218.3050000006</v>
      </c>
      <c r="F194" s="4">
        <v>300794</v>
      </c>
      <c r="G194" s="4">
        <v>0</v>
      </c>
      <c r="H194" s="4">
        <v>5770109.6099999994</v>
      </c>
      <c r="I194" s="4">
        <v>93757</v>
      </c>
      <c r="J194" s="4">
        <v>0</v>
      </c>
      <c r="K194" s="4">
        <f>E194-F194</f>
        <v>4568424.3050000006</v>
      </c>
      <c r="L194" s="4">
        <f>D194-F194</f>
        <v>7551396.6100000003</v>
      </c>
      <c r="M194" s="4">
        <f>IF(E194=0,0,(F194/E194)*100)</f>
        <v>6.1774597308797388</v>
      </c>
      <c r="N194" s="4">
        <f>D194-H194</f>
        <v>2082081.0000000009</v>
      </c>
      <c r="O194" s="4">
        <f>E194-H194</f>
        <v>-900891.30499999877</v>
      </c>
      <c r="P194" s="4">
        <f>IF(E194=0,0,(H194/E194)*100)</f>
        <v>118.50176452501442</v>
      </c>
    </row>
    <row r="195" spans="1:16" x14ac:dyDescent="0.2">
      <c r="A195" s="8" t="s">
        <v>80</v>
      </c>
      <c r="B195" s="3" t="s">
        <v>81</v>
      </c>
      <c r="C195" s="4">
        <v>0</v>
      </c>
      <c r="D195" s="4">
        <v>3249684</v>
      </c>
      <c r="E195" s="4">
        <v>3249684</v>
      </c>
      <c r="F195" s="4">
        <v>90465</v>
      </c>
      <c r="G195" s="4">
        <v>0</v>
      </c>
      <c r="H195" s="4">
        <v>90465</v>
      </c>
      <c r="I195" s="4">
        <v>0</v>
      </c>
      <c r="J195" s="4">
        <v>0</v>
      </c>
      <c r="K195" s="4">
        <f>E195-F195</f>
        <v>3159219</v>
      </c>
      <c r="L195" s="4">
        <f>D195-F195</f>
        <v>3159219</v>
      </c>
      <c r="M195" s="4">
        <f>IF(E195=0,0,(F195/E195)*100)</f>
        <v>2.7838091334418977</v>
      </c>
      <c r="N195" s="4">
        <f>D195-H195</f>
        <v>3159219</v>
      </c>
      <c r="O195" s="4">
        <f>E195-H195</f>
        <v>3159219</v>
      </c>
      <c r="P195" s="4">
        <f>IF(E195=0,0,(H195/E195)*100)</f>
        <v>2.7838091334418977</v>
      </c>
    </row>
    <row r="196" spans="1:16" x14ac:dyDescent="0.2">
      <c r="A196" s="8" t="s">
        <v>82</v>
      </c>
      <c r="B196" s="3" t="s">
        <v>83</v>
      </c>
      <c r="C196" s="4">
        <v>0</v>
      </c>
      <c r="D196" s="4">
        <v>3249684</v>
      </c>
      <c r="E196" s="4">
        <v>3249684</v>
      </c>
      <c r="F196" s="4">
        <v>90465</v>
      </c>
      <c r="G196" s="4">
        <v>0</v>
      </c>
      <c r="H196" s="4">
        <v>90465</v>
      </c>
      <c r="I196" s="4">
        <v>0</v>
      </c>
      <c r="J196" s="4">
        <v>0</v>
      </c>
      <c r="K196" s="4">
        <f>E196-F196</f>
        <v>3159219</v>
      </c>
      <c r="L196" s="4">
        <f>D196-F196</f>
        <v>3159219</v>
      </c>
      <c r="M196" s="4">
        <f>IF(E196=0,0,(F196/E196)*100)</f>
        <v>2.7838091334418977</v>
      </c>
      <c r="N196" s="4">
        <f>D196-H196</f>
        <v>3159219</v>
      </c>
      <c r="O196" s="4">
        <f>E196-H196</f>
        <v>3159219</v>
      </c>
      <c r="P196" s="4">
        <f>IF(E196=0,0,(H196/E196)*100)</f>
        <v>2.7838091334418977</v>
      </c>
    </row>
    <row r="197" spans="1:16" x14ac:dyDescent="0.2">
      <c r="A197" s="8" t="s">
        <v>98</v>
      </c>
      <c r="B197" s="3" t="s">
        <v>99</v>
      </c>
      <c r="C197" s="4">
        <v>2100000</v>
      </c>
      <c r="D197" s="4">
        <v>7128994</v>
      </c>
      <c r="E197" s="4">
        <v>7128994</v>
      </c>
      <c r="F197" s="4">
        <v>2008401.81</v>
      </c>
      <c r="G197" s="4">
        <v>0</v>
      </c>
      <c r="H197" s="4">
        <v>2008401.81</v>
      </c>
      <c r="I197" s="4">
        <v>0</v>
      </c>
      <c r="J197" s="4">
        <v>0</v>
      </c>
      <c r="K197" s="4">
        <f>E197-F197</f>
        <v>5120592.1899999995</v>
      </c>
      <c r="L197" s="4">
        <f>D197-F197</f>
        <v>5120592.1899999995</v>
      </c>
      <c r="M197" s="4">
        <f>IF(E197=0,0,(F197/E197)*100)</f>
        <v>28.172303273084538</v>
      </c>
      <c r="N197" s="4">
        <f>D197-H197</f>
        <v>5120592.1899999995</v>
      </c>
      <c r="O197" s="4">
        <f>E197-H197</f>
        <v>5120592.1899999995</v>
      </c>
      <c r="P197" s="4">
        <f>IF(E197=0,0,(H197/E197)*100)</f>
        <v>28.172303273084538</v>
      </c>
    </row>
    <row r="198" spans="1:16" x14ac:dyDescent="0.2">
      <c r="A198" s="8" t="s">
        <v>100</v>
      </c>
      <c r="B198" s="3" t="s">
        <v>101</v>
      </c>
      <c r="C198" s="4">
        <v>2100000</v>
      </c>
      <c r="D198" s="4">
        <v>7128994</v>
      </c>
      <c r="E198" s="4">
        <v>7128994</v>
      </c>
      <c r="F198" s="4">
        <v>2008401.81</v>
      </c>
      <c r="G198" s="4">
        <v>0</v>
      </c>
      <c r="H198" s="4">
        <v>2008401.81</v>
      </c>
      <c r="I198" s="4">
        <v>0</v>
      </c>
      <c r="J198" s="4">
        <v>0</v>
      </c>
      <c r="K198" s="4">
        <f>E198-F198</f>
        <v>5120592.1899999995</v>
      </c>
      <c r="L198" s="4">
        <f>D198-F198</f>
        <v>5120592.1899999995</v>
      </c>
      <c r="M198" s="4">
        <f>IF(E198=0,0,(F198/E198)*100)</f>
        <v>28.172303273084538</v>
      </c>
      <c r="N198" s="4">
        <f>D198-H198</f>
        <v>5120592.1899999995</v>
      </c>
      <c r="O198" s="4">
        <f>E198-H198</f>
        <v>5120592.1899999995</v>
      </c>
      <c r="P198" s="4">
        <f>IF(E198=0,0,(H198/E198)*100)</f>
        <v>28.172303273084538</v>
      </c>
    </row>
    <row r="199" spans="1:16" x14ac:dyDescent="0.2">
      <c r="A199" s="8" t="s">
        <v>118</v>
      </c>
      <c r="B199" s="3" t="s">
        <v>119</v>
      </c>
      <c r="C199" s="4">
        <v>0</v>
      </c>
      <c r="D199" s="4">
        <v>71000</v>
      </c>
      <c r="E199" s="4">
        <v>71000</v>
      </c>
      <c r="F199" s="4">
        <v>71000</v>
      </c>
      <c r="G199" s="4">
        <v>0</v>
      </c>
      <c r="H199" s="4">
        <v>71000</v>
      </c>
      <c r="I199" s="4">
        <v>0</v>
      </c>
      <c r="J199" s="4">
        <v>0</v>
      </c>
      <c r="K199" s="4">
        <f>E199-F199</f>
        <v>0</v>
      </c>
      <c r="L199" s="4">
        <f>D199-F199</f>
        <v>0</v>
      </c>
      <c r="M199" s="4">
        <f>IF(E199=0,0,(F199/E199)*100)</f>
        <v>100</v>
      </c>
      <c r="N199" s="4">
        <f>D199-H199</f>
        <v>0</v>
      </c>
      <c r="O199" s="4">
        <f>E199-H199</f>
        <v>0</v>
      </c>
      <c r="P199" s="4">
        <f>IF(E199=0,0,(H199/E199)*100)</f>
        <v>100</v>
      </c>
    </row>
    <row r="200" spans="1:16" x14ac:dyDescent="0.2">
      <c r="A200" s="8" t="s">
        <v>120</v>
      </c>
      <c r="B200" s="3" t="s">
        <v>121</v>
      </c>
      <c r="C200" s="4">
        <v>0</v>
      </c>
      <c r="D200" s="4">
        <v>71000</v>
      </c>
      <c r="E200" s="4">
        <v>71000</v>
      </c>
      <c r="F200" s="4">
        <v>71000</v>
      </c>
      <c r="G200" s="4">
        <v>0</v>
      </c>
      <c r="H200" s="4">
        <v>71000</v>
      </c>
      <c r="I200" s="4">
        <v>0</v>
      </c>
      <c r="J200" s="4">
        <v>0</v>
      </c>
      <c r="K200" s="4">
        <f>E200-F200</f>
        <v>0</v>
      </c>
      <c r="L200" s="4">
        <f>D200-F200</f>
        <v>0</v>
      </c>
      <c r="M200" s="4">
        <f>IF(E200=0,0,(F200/E200)*100)</f>
        <v>100</v>
      </c>
      <c r="N200" s="4">
        <f>D200-H200</f>
        <v>0</v>
      </c>
      <c r="O200" s="4">
        <f>E200-H200</f>
        <v>0</v>
      </c>
      <c r="P200" s="4">
        <f>IF(E200=0,0,(H200/E200)*100)</f>
        <v>100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2020-06-24T12:19:19Z</dcterms:created>
  <dcterms:modified xsi:type="dcterms:W3CDTF">2020-06-24T12:20:44Z</dcterms:modified>
</cp:coreProperties>
</file>