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definedNames>
    <definedName name="_xlnm.Print_Titles" localSheetId="0">Лист1!$A:$C</definedName>
  </definedNames>
  <calcPr calcId="144525"/>
</workbook>
</file>

<file path=xl/calcChain.xml><?xml version="1.0" encoding="utf-8"?>
<calcChain xmlns="http://schemas.openxmlformats.org/spreadsheetml/2006/main">
  <c r="I68" i="1" l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<sst xmlns="http://schemas.openxmlformats.org/spreadsheetml/2006/main" count="73" uniqueCount="72">
  <si>
    <t>Станом на 28.05.2020</t>
  </si>
  <si>
    <t>Аналіз виконання плану по доходах</t>
  </si>
  <si>
    <t>На 21.02.2020</t>
  </si>
  <si>
    <t>грн.</t>
  </si>
  <si>
    <t>ККД</t>
  </si>
  <si>
    <t>Доходи</t>
  </si>
  <si>
    <t>Бюджет отг м. Новоукраїнка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</si>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</sst>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workbookViewId="0"/>
  </sheetViews>
  <sheetFormatPr defaultRowHeight="12.75" x14ac:dyDescent="0.2"/>
  <cols>
    <col min="1" max="1" width="0.140625" customWidth="1"/>
    <col min="3" max="3" width="25.140625" customWidth="1"/>
    <col min="4" max="6" width="13.85546875" customWidth="1"/>
    <col min="7" max="7" width="11.42578125" bestFit="1" customWidth="1"/>
    <col min="8" max="8" width="11" bestFit="1" customWidth="1"/>
  </cols>
  <sheetData>
    <row r="1" spans="1:12" x14ac:dyDescent="0.2">
      <c r="A1" t="s">
        <v>0</v>
      </c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 x14ac:dyDescent="0.3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x14ac:dyDescent="0.3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G6" t="s">
        <v>3</v>
      </c>
    </row>
    <row r="7" spans="1:12" x14ac:dyDescent="0.2">
      <c r="A7" s="5"/>
      <c r="B7" s="6" t="s">
        <v>4</v>
      </c>
      <c r="C7" s="6" t="s">
        <v>5</v>
      </c>
      <c r="D7" s="6" t="s">
        <v>6</v>
      </c>
      <c r="E7" s="7"/>
      <c r="F7" s="7"/>
      <c r="G7" s="7"/>
      <c r="H7" s="7"/>
      <c r="I7" s="7"/>
    </row>
    <row r="8" spans="1:12" ht="28.5" customHeight="1" x14ac:dyDescent="0.2">
      <c r="A8" s="5"/>
      <c r="B8" s="7"/>
      <c r="C8" s="7"/>
      <c r="D8" s="8" t="s">
        <v>7</v>
      </c>
      <c r="E8" s="8" t="s">
        <v>8</v>
      </c>
      <c r="F8" s="8" t="s">
        <v>9</v>
      </c>
      <c r="G8" s="9" t="s">
        <v>10</v>
      </c>
      <c r="H8" s="9" t="s">
        <v>11</v>
      </c>
      <c r="I8" s="9" t="s">
        <v>12</v>
      </c>
    </row>
    <row r="9" spans="1:12" x14ac:dyDescent="0.2">
      <c r="A9" s="10"/>
      <c r="B9" s="10">
        <v>10000000</v>
      </c>
      <c r="C9" s="10" t="s">
        <v>13</v>
      </c>
      <c r="D9" s="11">
        <v>97452300</v>
      </c>
      <c r="E9" s="11">
        <v>97452300</v>
      </c>
      <c r="F9" s="11">
        <v>12438600</v>
      </c>
      <c r="G9" s="11">
        <v>12242042.630000001</v>
      </c>
      <c r="H9" s="11">
        <f>G9-F9</f>
        <v>-196557.36999999918</v>
      </c>
      <c r="I9" s="11">
        <f>IF(F9=0,0,G9/F9*100)</f>
        <v>98.419778994420597</v>
      </c>
    </row>
    <row r="10" spans="1:12" x14ac:dyDescent="0.2">
      <c r="A10" s="10"/>
      <c r="B10" s="10">
        <v>11000000</v>
      </c>
      <c r="C10" s="10" t="s">
        <v>14</v>
      </c>
      <c r="D10" s="11">
        <v>56823000</v>
      </c>
      <c r="E10" s="11">
        <v>56823000</v>
      </c>
      <c r="F10" s="11">
        <v>7114400</v>
      </c>
      <c r="G10" s="11">
        <v>5738700.2199999997</v>
      </c>
      <c r="H10" s="11">
        <f>G10-F10</f>
        <v>-1375699.7800000003</v>
      </c>
      <c r="I10" s="11">
        <f>IF(F10=0,0,G10/F10*100)</f>
        <v>80.663165129877427</v>
      </c>
    </row>
    <row r="11" spans="1:12" x14ac:dyDescent="0.2">
      <c r="A11" s="10"/>
      <c r="B11" s="10">
        <v>11010000</v>
      </c>
      <c r="C11" s="10" t="s">
        <v>15</v>
      </c>
      <c r="D11" s="11">
        <v>56720800</v>
      </c>
      <c r="E11" s="11">
        <v>56720800</v>
      </c>
      <c r="F11" s="11">
        <v>7114400</v>
      </c>
      <c r="G11" s="11">
        <v>5729825.2199999997</v>
      </c>
      <c r="H11" s="11">
        <f>G11-F11</f>
        <v>-1384574.7800000003</v>
      </c>
      <c r="I11" s="11">
        <f>IF(F11=0,0,G11/F11*100)</f>
        <v>80.538418137861228</v>
      </c>
    </row>
    <row r="12" spans="1:12" x14ac:dyDescent="0.2">
      <c r="A12" s="10"/>
      <c r="B12" s="10">
        <v>11010100</v>
      </c>
      <c r="C12" s="10" t="s">
        <v>16</v>
      </c>
      <c r="D12" s="11">
        <v>46213400</v>
      </c>
      <c r="E12" s="11">
        <v>46213400</v>
      </c>
      <c r="F12" s="11">
        <v>6377800</v>
      </c>
      <c r="G12" s="11">
        <v>4888411.05</v>
      </c>
      <c r="H12" s="11">
        <f>G12-F12</f>
        <v>-1489388.9500000002</v>
      </c>
      <c r="I12" s="11">
        <f>IF(F12=0,0,G12/F12*100)</f>
        <v>76.647292953683092</v>
      </c>
    </row>
    <row r="13" spans="1:12" x14ac:dyDescent="0.2">
      <c r="A13" s="10"/>
      <c r="B13" s="10">
        <v>11010200</v>
      </c>
      <c r="C13" s="10" t="s">
        <v>17</v>
      </c>
      <c r="D13" s="11">
        <v>2403500</v>
      </c>
      <c r="E13" s="11">
        <v>2403500</v>
      </c>
      <c r="F13" s="11">
        <v>383200</v>
      </c>
      <c r="G13" s="11">
        <v>276460.71999999997</v>
      </c>
      <c r="H13" s="11">
        <f>G13-F13</f>
        <v>-106739.28000000003</v>
      </c>
      <c r="I13" s="11">
        <f>IF(F13=0,0,G13/F13*100)</f>
        <v>72.145281837160752</v>
      </c>
    </row>
    <row r="14" spans="1:12" x14ac:dyDescent="0.2">
      <c r="A14" s="10"/>
      <c r="B14" s="10">
        <v>11010400</v>
      </c>
      <c r="C14" s="10" t="s">
        <v>18</v>
      </c>
      <c r="D14" s="11">
        <v>7211700</v>
      </c>
      <c r="E14" s="11">
        <v>7211700</v>
      </c>
      <c r="F14" s="11">
        <v>209100</v>
      </c>
      <c r="G14" s="11">
        <v>476644.32</v>
      </c>
      <c r="H14" s="11">
        <f>G14-F14</f>
        <v>267544.32000000001</v>
      </c>
      <c r="I14" s="11">
        <f>IF(F14=0,0,G14/F14*100)</f>
        <v>227.95041606886656</v>
      </c>
    </row>
    <row r="15" spans="1:12" x14ac:dyDescent="0.2">
      <c r="A15" s="10"/>
      <c r="B15" s="10">
        <v>11010500</v>
      </c>
      <c r="C15" s="10" t="s">
        <v>19</v>
      </c>
      <c r="D15" s="11">
        <v>892200</v>
      </c>
      <c r="E15" s="11">
        <v>892200</v>
      </c>
      <c r="F15" s="11">
        <v>144300</v>
      </c>
      <c r="G15" s="11">
        <v>88309.13</v>
      </c>
      <c r="H15" s="11">
        <f>G15-F15</f>
        <v>-55990.869999999995</v>
      </c>
      <c r="I15" s="11">
        <f>IF(F15=0,0,G15/F15*100)</f>
        <v>61.198288288288296</v>
      </c>
    </row>
    <row r="16" spans="1:12" x14ac:dyDescent="0.2">
      <c r="A16" s="10"/>
      <c r="B16" s="10">
        <v>11020000</v>
      </c>
      <c r="C16" s="10" t="s">
        <v>20</v>
      </c>
      <c r="D16" s="11">
        <v>102200</v>
      </c>
      <c r="E16" s="11">
        <v>102200</v>
      </c>
      <c r="F16" s="11">
        <v>0</v>
      </c>
      <c r="G16" s="11">
        <v>8875</v>
      </c>
      <c r="H16" s="11">
        <f>G16-F16</f>
        <v>8875</v>
      </c>
      <c r="I16" s="11">
        <f>IF(F16=0,0,G16/F16*100)</f>
        <v>0</v>
      </c>
    </row>
    <row r="17" spans="1:9" x14ac:dyDescent="0.2">
      <c r="A17" s="10"/>
      <c r="B17" s="10">
        <v>11020200</v>
      </c>
      <c r="C17" s="10" t="s">
        <v>21</v>
      </c>
      <c r="D17" s="11">
        <v>102200</v>
      </c>
      <c r="E17" s="11">
        <v>102200</v>
      </c>
      <c r="F17" s="11">
        <v>0</v>
      </c>
      <c r="G17" s="11">
        <v>8875</v>
      </c>
      <c r="H17" s="11">
        <f>G17-F17</f>
        <v>8875</v>
      </c>
      <c r="I17" s="11">
        <f>IF(F17=0,0,G17/F17*100)</f>
        <v>0</v>
      </c>
    </row>
    <row r="18" spans="1:9" x14ac:dyDescent="0.2">
      <c r="A18" s="10"/>
      <c r="B18" s="10">
        <v>13000000</v>
      </c>
      <c r="C18" s="10" t="s">
        <v>22</v>
      </c>
      <c r="D18" s="11">
        <v>104300</v>
      </c>
      <c r="E18" s="11">
        <v>104300</v>
      </c>
      <c r="F18" s="11">
        <v>30200</v>
      </c>
      <c r="G18" s="11">
        <v>39515.71</v>
      </c>
      <c r="H18" s="11">
        <f>G18-F18</f>
        <v>9315.7099999999991</v>
      </c>
      <c r="I18" s="11">
        <f>IF(F18=0,0,G18/F18*100)</f>
        <v>130.84672185430463</v>
      </c>
    </row>
    <row r="19" spans="1:9" x14ac:dyDescent="0.2">
      <c r="A19" s="10"/>
      <c r="B19" s="10">
        <v>13030000</v>
      </c>
      <c r="C19" s="10" t="s">
        <v>23</v>
      </c>
      <c r="D19" s="11">
        <v>104300</v>
      </c>
      <c r="E19" s="11">
        <v>104300</v>
      </c>
      <c r="F19" s="11">
        <v>30200</v>
      </c>
      <c r="G19" s="11">
        <v>39515.71</v>
      </c>
      <c r="H19" s="11">
        <f>G19-F19</f>
        <v>9315.7099999999991</v>
      </c>
      <c r="I19" s="11">
        <f>IF(F19=0,0,G19/F19*100)</f>
        <v>130.84672185430463</v>
      </c>
    </row>
    <row r="20" spans="1:9" x14ac:dyDescent="0.2">
      <c r="A20" s="10"/>
      <c r="B20" s="10">
        <v>13030100</v>
      </c>
      <c r="C20" s="10" t="s">
        <v>24</v>
      </c>
      <c r="D20" s="11">
        <v>104300</v>
      </c>
      <c r="E20" s="11">
        <v>104300</v>
      </c>
      <c r="F20" s="11">
        <v>30200</v>
      </c>
      <c r="G20" s="11">
        <v>39515.71</v>
      </c>
      <c r="H20" s="11">
        <f>G20-F20</f>
        <v>9315.7099999999991</v>
      </c>
      <c r="I20" s="11">
        <f>IF(F20=0,0,G20/F20*100)</f>
        <v>130.84672185430463</v>
      </c>
    </row>
    <row r="21" spans="1:9" x14ac:dyDescent="0.2">
      <c r="A21" s="10"/>
      <c r="B21" s="10">
        <v>14000000</v>
      </c>
      <c r="C21" s="10" t="s">
        <v>25</v>
      </c>
      <c r="D21" s="11">
        <v>6831000</v>
      </c>
      <c r="E21" s="11">
        <v>6831000</v>
      </c>
      <c r="F21" s="11">
        <v>240000</v>
      </c>
      <c r="G21" s="11">
        <v>247252.82</v>
      </c>
      <c r="H21" s="11">
        <f>G21-F21</f>
        <v>7252.820000000007</v>
      </c>
      <c r="I21" s="11">
        <f>IF(F21=0,0,G21/F21*100)</f>
        <v>103.02200833333333</v>
      </c>
    </row>
    <row r="22" spans="1:9" x14ac:dyDescent="0.2">
      <c r="A22" s="10"/>
      <c r="B22" s="10">
        <v>14020000</v>
      </c>
      <c r="C22" s="10" t="s">
        <v>26</v>
      </c>
      <c r="D22" s="11">
        <v>880000</v>
      </c>
      <c r="E22" s="11">
        <v>880000</v>
      </c>
      <c r="F22" s="11">
        <v>0</v>
      </c>
      <c r="G22" s="11">
        <v>0</v>
      </c>
      <c r="H22" s="11">
        <f>G22-F22</f>
        <v>0</v>
      </c>
      <c r="I22" s="11">
        <f>IF(F22=0,0,G22/F22*100)</f>
        <v>0</v>
      </c>
    </row>
    <row r="23" spans="1:9" x14ac:dyDescent="0.2">
      <c r="A23" s="10"/>
      <c r="B23" s="10">
        <v>14021900</v>
      </c>
      <c r="C23" s="10" t="s">
        <v>27</v>
      </c>
      <c r="D23" s="11">
        <v>880000</v>
      </c>
      <c r="E23" s="11">
        <v>880000</v>
      </c>
      <c r="F23" s="11">
        <v>0</v>
      </c>
      <c r="G23" s="11">
        <v>0</v>
      </c>
      <c r="H23" s="11">
        <f>G23-F23</f>
        <v>0</v>
      </c>
      <c r="I23" s="11">
        <f>IF(F23=0,0,G23/F23*100)</f>
        <v>0</v>
      </c>
    </row>
    <row r="24" spans="1:9" x14ac:dyDescent="0.2">
      <c r="A24" s="10"/>
      <c r="B24" s="10">
        <v>14030000</v>
      </c>
      <c r="C24" s="10" t="s">
        <v>28</v>
      </c>
      <c r="D24" s="11">
        <v>3666300</v>
      </c>
      <c r="E24" s="11">
        <v>3666300</v>
      </c>
      <c r="F24" s="11">
        <v>0</v>
      </c>
      <c r="G24" s="11">
        <v>0</v>
      </c>
      <c r="H24" s="11">
        <f>G24-F24</f>
        <v>0</v>
      </c>
      <c r="I24" s="11">
        <f>IF(F24=0,0,G24/F24*100)</f>
        <v>0</v>
      </c>
    </row>
    <row r="25" spans="1:9" x14ac:dyDescent="0.2">
      <c r="A25" s="10"/>
      <c r="B25" s="10">
        <v>14031900</v>
      </c>
      <c r="C25" s="10" t="s">
        <v>27</v>
      </c>
      <c r="D25" s="11">
        <v>3666300</v>
      </c>
      <c r="E25" s="11">
        <v>3666300</v>
      </c>
      <c r="F25" s="11">
        <v>0</v>
      </c>
      <c r="G25" s="11">
        <v>0</v>
      </c>
      <c r="H25" s="11">
        <f>G25-F25</f>
        <v>0</v>
      </c>
      <c r="I25" s="11">
        <f>IF(F25=0,0,G25/F25*100)</f>
        <v>0</v>
      </c>
    </row>
    <row r="26" spans="1:9" x14ac:dyDescent="0.2">
      <c r="A26" s="10"/>
      <c r="B26" s="10">
        <v>14040000</v>
      </c>
      <c r="C26" s="10" t="s">
        <v>29</v>
      </c>
      <c r="D26" s="11">
        <v>2284700</v>
      </c>
      <c r="E26" s="11">
        <v>2284700</v>
      </c>
      <c r="F26" s="11">
        <v>240000</v>
      </c>
      <c r="G26" s="11">
        <v>247252.82</v>
      </c>
      <c r="H26" s="11">
        <f>G26-F26</f>
        <v>7252.820000000007</v>
      </c>
      <c r="I26" s="11">
        <f>IF(F26=0,0,G26/F26*100)</f>
        <v>103.02200833333333</v>
      </c>
    </row>
    <row r="27" spans="1:9" x14ac:dyDescent="0.2">
      <c r="A27" s="10"/>
      <c r="B27" s="10">
        <v>18000000</v>
      </c>
      <c r="C27" s="10" t="s">
        <v>30</v>
      </c>
      <c r="D27" s="11">
        <v>33694000</v>
      </c>
      <c r="E27" s="11">
        <v>33694000</v>
      </c>
      <c r="F27" s="11">
        <v>5054000</v>
      </c>
      <c r="G27" s="11">
        <v>6216573.8799999999</v>
      </c>
      <c r="H27" s="11">
        <f>G27-F27</f>
        <v>1162573.8799999999</v>
      </c>
      <c r="I27" s="11">
        <f>IF(F27=0,0,G27/F27*100)</f>
        <v>123.00304471705579</v>
      </c>
    </row>
    <row r="28" spans="1:9" x14ac:dyDescent="0.2">
      <c r="A28" s="10"/>
      <c r="B28" s="10">
        <v>18010000</v>
      </c>
      <c r="C28" s="10" t="s">
        <v>31</v>
      </c>
      <c r="D28" s="11">
        <v>19151500</v>
      </c>
      <c r="E28" s="11">
        <v>19151500</v>
      </c>
      <c r="F28" s="11">
        <v>2610200</v>
      </c>
      <c r="G28" s="11">
        <v>2249897.58</v>
      </c>
      <c r="H28" s="11">
        <f>G28-F28</f>
        <v>-360302.41999999993</v>
      </c>
      <c r="I28" s="11">
        <f>IF(F28=0,0,G28/F28*100)</f>
        <v>86.196367328174091</v>
      </c>
    </row>
    <row r="29" spans="1:9" x14ac:dyDescent="0.2">
      <c r="A29" s="10"/>
      <c r="B29" s="10">
        <v>18010100</v>
      </c>
      <c r="C29" s="10" t="s">
        <v>32</v>
      </c>
      <c r="D29" s="11">
        <v>31600</v>
      </c>
      <c r="E29" s="11">
        <v>31600</v>
      </c>
      <c r="F29" s="11">
        <v>5200</v>
      </c>
      <c r="G29" s="11">
        <v>4341.87</v>
      </c>
      <c r="H29" s="11">
        <f>G29-F29</f>
        <v>-858.13000000000011</v>
      </c>
      <c r="I29" s="11">
        <f>IF(F29=0,0,G29/F29*100)</f>
        <v>83.497500000000002</v>
      </c>
    </row>
    <row r="30" spans="1:9" x14ac:dyDescent="0.2">
      <c r="A30" s="10"/>
      <c r="B30" s="10">
        <v>18010200</v>
      </c>
      <c r="C30" s="10" t="s">
        <v>33</v>
      </c>
      <c r="D30" s="11">
        <v>36400</v>
      </c>
      <c r="E30" s="11">
        <v>36400</v>
      </c>
      <c r="F30" s="11">
        <v>0</v>
      </c>
      <c r="G30" s="11">
        <v>0</v>
      </c>
      <c r="H30" s="11">
        <f>G30-F30</f>
        <v>0</v>
      </c>
      <c r="I30" s="11">
        <f>IF(F30=0,0,G30/F30*100)</f>
        <v>0</v>
      </c>
    </row>
    <row r="31" spans="1:9" x14ac:dyDescent="0.2">
      <c r="A31" s="10"/>
      <c r="B31" s="10">
        <v>18010300</v>
      </c>
      <c r="C31" s="10" t="s">
        <v>34</v>
      </c>
      <c r="D31" s="11">
        <v>28600</v>
      </c>
      <c r="E31" s="11">
        <v>28600</v>
      </c>
      <c r="F31" s="11">
        <v>0</v>
      </c>
      <c r="G31" s="11">
        <v>0</v>
      </c>
      <c r="H31" s="11">
        <f>G31-F31</f>
        <v>0</v>
      </c>
      <c r="I31" s="11">
        <f>IF(F31=0,0,G31/F31*100)</f>
        <v>0</v>
      </c>
    </row>
    <row r="32" spans="1:9" x14ac:dyDescent="0.2">
      <c r="A32" s="10"/>
      <c r="B32" s="10">
        <v>18010400</v>
      </c>
      <c r="C32" s="10" t="s">
        <v>35</v>
      </c>
      <c r="D32" s="11">
        <v>863100</v>
      </c>
      <c r="E32" s="11">
        <v>863100</v>
      </c>
      <c r="F32" s="11">
        <v>86000</v>
      </c>
      <c r="G32" s="11">
        <v>263455.73</v>
      </c>
      <c r="H32" s="11">
        <f>G32-F32</f>
        <v>177455.72999999998</v>
      </c>
      <c r="I32" s="11">
        <f>IF(F32=0,0,G32/F32*100)</f>
        <v>306.34387209302326</v>
      </c>
    </row>
    <row r="33" spans="1:9" x14ac:dyDescent="0.2">
      <c r="A33" s="10"/>
      <c r="B33" s="10">
        <v>18010500</v>
      </c>
      <c r="C33" s="10" t="s">
        <v>36</v>
      </c>
      <c r="D33" s="11">
        <v>2915500</v>
      </c>
      <c r="E33" s="11">
        <v>2915500</v>
      </c>
      <c r="F33" s="11">
        <v>402300</v>
      </c>
      <c r="G33" s="11">
        <v>307519.44</v>
      </c>
      <c r="H33" s="11">
        <f>G33-F33</f>
        <v>-94780.56</v>
      </c>
      <c r="I33" s="11">
        <f>IF(F33=0,0,G33/F33*100)</f>
        <v>76.440328113348244</v>
      </c>
    </row>
    <row r="34" spans="1:9" x14ac:dyDescent="0.2">
      <c r="A34" s="10"/>
      <c r="B34" s="10">
        <v>18010600</v>
      </c>
      <c r="C34" s="10" t="s">
        <v>37</v>
      </c>
      <c r="D34" s="11">
        <v>12038400</v>
      </c>
      <c r="E34" s="11">
        <v>12038400</v>
      </c>
      <c r="F34" s="11">
        <v>1778100</v>
      </c>
      <c r="G34" s="11">
        <v>1389618.69</v>
      </c>
      <c r="H34" s="11">
        <f>G34-F34</f>
        <v>-388481.31000000006</v>
      </c>
      <c r="I34" s="11">
        <f>IF(F34=0,0,G34/F34*100)</f>
        <v>78.151886283111182</v>
      </c>
    </row>
    <row r="35" spans="1:9" x14ac:dyDescent="0.2">
      <c r="A35" s="10"/>
      <c r="B35" s="10">
        <v>18010700</v>
      </c>
      <c r="C35" s="10" t="s">
        <v>38</v>
      </c>
      <c r="D35" s="11">
        <v>958800</v>
      </c>
      <c r="E35" s="11">
        <v>958800</v>
      </c>
      <c r="F35" s="11">
        <v>16400</v>
      </c>
      <c r="G35" s="11">
        <v>-21087.87</v>
      </c>
      <c r="H35" s="11">
        <f>G35-F35</f>
        <v>-37487.869999999995</v>
      </c>
      <c r="I35" s="11">
        <f>IF(F35=0,0,G35/F35*100)</f>
        <v>-128.58457317073172</v>
      </c>
    </row>
    <row r="36" spans="1:9" x14ac:dyDescent="0.2">
      <c r="A36" s="10"/>
      <c r="B36" s="10">
        <v>18010900</v>
      </c>
      <c r="C36" s="10" t="s">
        <v>39</v>
      </c>
      <c r="D36" s="11">
        <v>2071800</v>
      </c>
      <c r="E36" s="11">
        <v>2071800</v>
      </c>
      <c r="F36" s="11">
        <v>312000</v>
      </c>
      <c r="G36" s="11">
        <v>299799.71999999997</v>
      </c>
      <c r="H36" s="11">
        <f>G36-F36</f>
        <v>-12200.280000000028</v>
      </c>
      <c r="I36" s="11">
        <f>IF(F36=0,0,G36/F36*100)</f>
        <v>96.089653846153837</v>
      </c>
    </row>
    <row r="37" spans="1:9" x14ac:dyDescent="0.2">
      <c r="A37" s="10"/>
      <c r="B37" s="10">
        <v>18011000</v>
      </c>
      <c r="C37" s="10" t="s">
        <v>40</v>
      </c>
      <c r="D37" s="11">
        <v>65000</v>
      </c>
      <c r="E37" s="11">
        <v>65000</v>
      </c>
      <c r="F37" s="11">
        <v>0</v>
      </c>
      <c r="G37" s="11">
        <v>0</v>
      </c>
      <c r="H37" s="11">
        <f>G37-F37</f>
        <v>0</v>
      </c>
      <c r="I37" s="11">
        <f>IF(F37=0,0,G37/F37*100)</f>
        <v>0</v>
      </c>
    </row>
    <row r="38" spans="1:9" x14ac:dyDescent="0.2">
      <c r="A38" s="10"/>
      <c r="B38" s="10">
        <v>18011100</v>
      </c>
      <c r="C38" s="10" t="s">
        <v>41</v>
      </c>
      <c r="D38" s="11">
        <v>142300</v>
      </c>
      <c r="E38" s="11">
        <v>142300</v>
      </c>
      <c r="F38" s="11">
        <v>10200</v>
      </c>
      <c r="G38" s="11">
        <v>6250</v>
      </c>
      <c r="H38" s="11">
        <f>G38-F38</f>
        <v>-3950</v>
      </c>
      <c r="I38" s="11">
        <f>IF(F38=0,0,G38/F38*100)</f>
        <v>61.274509803921575</v>
      </c>
    </row>
    <row r="39" spans="1:9" x14ac:dyDescent="0.2">
      <c r="A39" s="10"/>
      <c r="B39" s="10">
        <v>18050000</v>
      </c>
      <c r="C39" s="10" t="s">
        <v>42</v>
      </c>
      <c r="D39" s="11">
        <v>14542500</v>
      </c>
      <c r="E39" s="11">
        <v>14542500</v>
      </c>
      <c r="F39" s="11">
        <v>2443800</v>
      </c>
      <c r="G39" s="11">
        <v>3966676.3</v>
      </c>
      <c r="H39" s="11">
        <f>G39-F39</f>
        <v>1522876.2999999998</v>
      </c>
      <c r="I39" s="11">
        <f>IF(F39=0,0,G39/F39*100)</f>
        <v>162.31591374089533</v>
      </c>
    </row>
    <row r="40" spans="1:9" x14ac:dyDescent="0.2">
      <c r="A40" s="10"/>
      <c r="B40" s="10">
        <v>18050300</v>
      </c>
      <c r="C40" s="10" t="s">
        <v>43</v>
      </c>
      <c r="D40" s="11">
        <v>481900</v>
      </c>
      <c r="E40" s="11">
        <v>481900</v>
      </c>
      <c r="F40" s="11">
        <v>144100</v>
      </c>
      <c r="G40" s="11">
        <v>102700.01</v>
      </c>
      <c r="H40" s="11">
        <f>G40-F40</f>
        <v>-41399.990000000005</v>
      </c>
      <c r="I40" s="11">
        <f>IF(F40=0,0,G40/F40*100)</f>
        <v>71.269958362248431</v>
      </c>
    </row>
    <row r="41" spans="1:9" x14ac:dyDescent="0.2">
      <c r="A41" s="10"/>
      <c r="B41" s="10">
        <v>18050400</v>
      </c>
      <c r="C41" s="10" t="s">
        <v>44</v>
      </c>
      <c r="D41" s="11">
        <v>7509500</v>
      </c>
      <c r="E41" s="11">
        <v>7509500</v>
      </c>
      <c r="F41" s="11">
        <v>1629200</v>
      </c>
      <c r="G41" s="11">
        <v>2300564.4900000002</v>
      </c>
      <c r="H41" s="11">
        <f>G41-F41</f>
        <v>671364.49000000022</v>
      </c>
      <c r="I41" s="11">
        <f>IF(F41=0,0,G41/F41*100)</f>
        <v>141.20823041983797</v>
      </c>
    </row>
    <row r="42" spans="1:9" x14ac:dyDescent="0.2">
      <c r="A42" s="10"/>
      <c r="B42" s="10">
        <v>18050500</v>
      </c>
      <c r="C42" s="10" t="s">
        <v>45</v>
      </c>
      <c r="D42" s="11">
        <v>6551100</v>
      </c>
      <c r="E42" s="11">
        <v>6551100</v>
      </c>
      <c r="F42" s="11">
        <v>670500</v>
      </c>
      <c r="G42" s="11">
        <v>1563411.8</v>
      </c>
      <c r="H42" s="11">
        <f>G42-F42</f>
        <v>892911.8</v>
      </c>
      <c r="I42" s="11">
        <f>IF(F42=0,0,G42/F42*100)</f>
        <v>233.17103653989562</v>
      </c>
    </row>
    <row r="43" spans="1:9" x14ac:dyDescent="0.2">
      <c r="A43" s="10"/>
      <c r="B43" s="10">
        <v>20000000</v>
      </c>
      <c r="C43" s="10" t="s">
        <v>46</v>
      </c>
      <c r="D43" s="11">
        <v>908522</v>
      </c>
      <c r="E43" s="11">
        <v>908522</v>
      </c>
      <c r="F43" s="11">
        <v>139700</v>
      </c>
      <c r="G43" s="11">
        <v>193679.02000000002</v>
      </c>
      <c r="H43" s="11">
        <f>G43-F43</f>
        <v>53979.020000000019</v>
      </c>
      <c r="I43" s="11">
        <f>IF(F43=0,0,G43/F43*100)</f>
        <v>138.63924123120975</v>
      </c>
    </row>
    <row r="44" spans="1:9" x14ac:dyDescent="0.2">
      <c r="A44" s="10"/>
      <c r="B44" s="10">
        <v>21000000</v>
      </c>
      <c r="C44" s="10" t="s">
        <v>47</v>
      </c>
      <c r="D44" s="11">
        <v>35100</v>
      </c>
      <c r="E44" s="11">
        <v>35100</v>
      </c>
      <c r="F44" s="11">
        <v>0</v>
      </c>
      <c r="G44" s="11">
        <v>36093.919999999998</v>
      </c>
      <c r="H44" s="11">
        <f>G44-F44</f>
        <v>36093.919999999998</v>
      </c>
      <c r="I44" s="11">
        <f>IF(F44=0,0,G44/F44*100)</f>
        <v>0</v>
      </c>
    </row>
    <row r="45" spans="1:9" x14ac:dyDescent="0.2">
      <c r="A45" s="10"/>
      <c r="B45" s="10">
        <v>21080000</v>
      </c>
      <c r="C45" s="10" t="s">
        <v>48</v>
      </c>
      <c r="D45" s="11">
        <v>35100</v>
      </c>
      <c r="E45" s="11">
        <v>35100</v>
      </c>
      <c r="F45" s="11">
        <v>0</v>
      </c>
      <c r="G45" s="11">
        <v>36093.919999999998</v>
      </c>
      <c r="H45" s="11">
        <f>G45-F45</f>
        <v>36093.919999999998</v>
      </c>
      <c r="I45" s="11">
        <f>IF(F45=0,0,G45/F45*100)</f>
        <v>0</v>
      </c>
    </row>
    <row r="46" spans="1:9" x14ac:dyDescent="0.2">
      <c r="A46" s="10"/>
      <c r="B46" s="10">
        <v>21081100</v>
      </c>
      <c r="C46" s="10" t="s">
        <v>49</v>
      </c>
      <c r="D46" s="11">
        <v>9200</v>
      </c>
      <c r="E46" s="11">
        <v>9200</v>
      </c>
      <c r="F46" s="11">
        <v>0</v>
      </c>
      <c r="G46" s="11">
        <v>34875.82</v>
      </c>
      <c r="H46" s="11">
        <f>G46-F46</f>
        <v>34875.82</v>
      </c>
      <c r="I46" s="11">
        <f>IF(F46=0,0,G46/F46*100)</f>
        <v>0</v>
      </c>
    </row>
    <row r="47" spans="1:9" x14ac:dyDescent="0.2">
      <c r="A47" s="10"/>
      <c r="B47" s="10">
        <v>21081500</v>
      </c>
      <c r="C47" s="10" t="s">
        <v>50</v>
      </c>
      <c r="D47" s="11">
        <v>25900</v>
      </c>
      <c r="E47" s="11">
        <v>25900</v>
      </c>
      <c r="F47" s="11">
        <v>0</v>
      </c>
      <c r="G47" s="11">
        <v>1218.0999999999999</v>
      </c>
      <c r="H47" s="11">
        <f>G47-F47</f>
        <v>1218.0999999999999</v>
      </c>
      <c r="I47" s="11">
        <f>IF(F47=0,0,G47/F47*100)</f>
        <v>0</v>
      </c>
    </row>
    <row r="48" spans="1:9" x14ac:dyDescent="0.2">
      <c r="A48" s="10"/>
      <c r="B48" s="10">
        <v>22000000</v>
      </c>
      <c r="C48" s="10" t="s">
        <v>51</v>
      </c>
      <c r="D48" s="11">
        <v>873422</v>
      </c>
      <c r="E48" s="11">
        <v>873422</v>
      </c>
      <c r="F48" s="11">
        <v>139700</v>
      </c>
      <c r="G48" s="11">
        <v>157585.10000000003</v>
      </c>
      <c r="H48" s="11">
        <f>G48-F48</f>
        <v>17885.100000000035</v>
      </c>
      <c r="I48" s="11">
        <f>IF(F48=0,0,G48/F48*100)</f>
        <v>112.80250536864713</v>
      </c>
    </row>
    <row r="49" spans="1:9" x14ac:dyDescent="0.2">
      <c r="A49" s="10"/>
      <c r="B49" s="10">
        <v>22010000</v>
      </c>
      <c r="C49" s="10" t="s">
        <v>52</v>
      </c>
      <c r="D49" s="11">
        <v>736922</v>
      </c>
      <c r="E49" s="11">
        <v>736922</v>
      </c>
      <c r="F49" s="11">
        <v>139100</v>
      </c>
      <c r="G49" s="11">
        <v>148063.34000000003</v>
      </c>
      <c r="H49" s="11">
        <f>G49-F49</f>
        <v>8963.3400000000256</v>
      </c>
      <c r="I49" s="11">
        <f>IF(F49=0,0,G49/F49*100)</f>
        <v>106.44381020848313</v>
      </c>
    </row>
    <row r="50" spans="1:9" x14ac:dyDescent="0.2">
      <c r="A50" s="10"/>
      <c r="B50" s="10">
        <v>22010300</v>
      </c>
      <c r="C50" s="10" t="s">
        <v>53</v>
      </c>
      <c r="D50" s="11">
        <v>40022</v>
      </c>
      <c r="E50" s="11">
        <v>40022</v>
      </c>
      <c r="F50" s="11">
        <v>6100</v>
      </c>
      <c r="G50" s="11">
        <v>9800</v>
      </c>
      <c r="H50" s="11">
        <f>G50-F50</f>
        <v>3700</v>
      </c>
      <c r="I50" s="11">
        <f>IF(F50=0,0,G50/F50*100)</f>
        <v>160.65573770491804</v>
      </c>
    </row>
    <row r="51" spans="1:9" x14ac:dyDescent="0.2">
      <c r="A51" s="10"/>
      <c r="B51" s="10">
        <v>22012500</v>
      </c>
      <c r="C51" s="10" t="s">
        <v>54</v>
      </c>
      <c r="D51" s="11">
        <v>543000</v>
      </c>
      <c r="E51" s="11">
        <v>543000</v>
      </c>
      <c r="F51" s="11">
        <v>102300</v>
      </c>
      <c r="G51" s="11">
        <v>82433.340000000011</v>
      </c>
      <c r="H51" s="11">
        <f>G51-F51</f>
        <v>-19866.659999999989</v>
      </c>
      <c r="I51" s="11">
        <f>IF(F51=0,0,G51/F51*100)</f>
        <v>80.580000000000013</v>
      </c>
    </row>
    <row r="52" spans="1:9" x14ac:dyDescent="0.2">
      <c r="A52" s="10"/>
      <c r="B52" s="10">
        <v>22012600</v>
      </c>
      <c r="C52" s="10" t="s">
        <v>55</v>
      </c>
      <c r="D52" s="11">
        <v>153900</v>
      </c>
      <c r="E52" s="11">
        <v>153900</v>
      </c>
      <c r="F52" s="11">
        <v>30700</v>
      </c>
      <c r="G52" s="11">
        <v>55830</v>
      </c>
      <c r="H52" s="11">
        <f>G52-F52</f>
        <v>25130</v>
      </c>
      <c r="I52" s="11">
        <f>IF(F52=0,0,G52/F52*100)</f>
        <v>181.85667752442998</v>
      </c>
    </row>
    <row r="53" spans="1:9" x14ac:dyDescent="0.2">
      <c r="A53" s="10"/>
      <c r="B53" s="10">
        <v>22090000</v>
      </c>
      <c r="C53" s="10" t="s">
        <v>56</v>
      </c>
      <c r="D53" s="11">
        <v>136500</v>
      </c>
      <c r="E53" s="11">
        <v>136500</v>
      </c>
      <c r="F53" s="11">
        <v>600</v>
      </c>
      <c r="G53" s="11">
        <v>9521.76</v>
      </c>
      <c r="H53" s="11">
        <f>G53-F53</f>
        <v>8921.76</v>
      </c>
      <c r="I53" s="11">
        <f>IF(F53=0,0,G53/F53*100)</f>
        <v>1586.96</v>
      </c>
    </row>
    <row r="54" spans="1:9" x14ac:dyDescent="0.2">
      <c r="A54" s="10"/>
      <c r="B54" s="10">
        <v>22090100</v>
      </c>
      <c r="C54" s="10" t="s">
        <v>57</v>
      </c>
      <c r="D54" s="11">
        <v>136500</v>
      </c>
      <c r="E54" s="11">
        <v>136500</v>
      </c>
      <c r="F54" s="11">
        <v>600</v>
      </c>
      <c r="G54" s="11">
        <v>9105.26</v>
      </c>
      <c r="H54" s="11">
        <f>G54-F54</f>
        <v>8505.26</v>
      </c>
      <c r="I54" s="11">
        <f>IF(F54=0,0,G54/F54*100)</f>
        <v>1517.5433333333335</v>
      </c>
    </row>
    <row r="55" spans="1:9" x14ac:dyDescent="0.2">
      <c r="A55" s="10"/>
      <c r="B55" s="10">
        <v>22090400</v>
      </c>
      <c r="C55" s="10" t="s">
        <v>58</v>
      </c>
      <c r="D55" s="11">
        <v>0</v>
      </c>
      <c r="E55" s="11">
        <v>0</v>
      </c>
      <c r="F55" s="11">
        <v>0</v>
      </c>
      <c r="G55" s="11">
        <v>416.5</v>
      </c>
      <c r="H55" s="11">
        <f>G55-F55</f>
        <v>416.5</v>
      </c>
      <c r="I55" s="11">
        <f>IF(F55=0,0,G55/F55*100)</f>
        <v>0</v>
      </c>
    </row>
    <row r="56" spans="1:9" x14ac:dyDescent="0.2">
      <c r="A56" s="10"/>
      <c r="B56" s="10">
        <v>40000000</v>
      </c>
      <c r="C56" s="10" t="s">
        <v>59</v>
      </c>
      <c r="D56" s="11">
        <v>45177093</v>
      </c>
      <c r="E56" s="11">
        <v>45344706</v>
      </c>
      <c r="F56" s="11">
        <v>8502778</v>
      </c>
      <c r="G56" s="11">
        <v>8488993</v>
      </c>
      <c r="H56" s="11">
        <f>G56-F56</f>
        <v>-13785</v>
      </c>
      <c r="I56" s="11">
        <f>IF(F56=0,0,G56/F56*100)</f>
        <v>99.837876515181279</v>
      </c>
    </row>
    <row r="57" spans="1:9" x14ac:dyDescent="0.2">
      <c r="A57" s="10"/>
      <c r="B57" s="10">
        <v>41000000</v>
      </c>
      <c r="C57" s="10" t="s">
        <v>60</v>
      </c>
      <c r="D57" s="11">
        <v>45177093</v>
      </c>
      <c r="E57" s="11">
        <v>45344706</v>
      </c>
      <c r="F57" s="11">
        <v>8502778</v>
      </c>
      <c r="G57" s="11">
        <v>8488993</v>
      </c>
      <c r="H57" s="11">
        <f>G57-F57</f>
        <v>-13785</v>
      </c>
      <c r="I57" s="11">
        <f>IF(F57=0,0,G57/F57*100)</f>
        <v>99.837876515181279</v>
      </c>
    </row>
    <row r="58" spans="1:9" x14ac:dyDescent="0.2">
      <c r="A58" s="10"/>
      <c r="B58" s="10">
        <v>41030000</v>
      </c>
      <c r="C58" s="10" t="s">
        <v>61</v>
      </c>
      <c r="D58" s="11">
        <v>39805000</v>
      </c>
      <c r="E58" s="11">
        <v>39805000</v>
      </c>
      <c r="F58" s="11">
        <v>7483200</v>
      </c>
      <c r="G58" s="11">
        <v>7483200</v>
      </c>
      <c r="H58" s="11">
        <f>G58-F58</f>
        <v>0</v>
      </c>
      <c r="I58" s="11">
        <f>IF(F58=0,0,G58/F58*100)</f>
        <v>100</v>
      </c>
    </row>
    <row r="59" spans="1:9" x14ac:dyDescent="0.2">
      <c r="A59" s="10"/>
      <c r="B59" s="10">
        <v>41033900</v>
      </c>
      <c r="C59" s="10" t="s">
        <v>62</v>
      </c>
      <c r="D59" s="11">
        <v>36337500</v>
      </c>
      <c r="E59" s="11">
        <v>36337500</v>
      </c>
      <c r="F59" s="11">
        <v>5171600</v>
      </c>
      <c r="G59" s="11">
        <v>5171600</v>
      </c>
      <c r="H59" s="11">
        <f>G59-F59</f>
        <v>0</v>
      </c>
      <c r="I59" s="11">
        <f>IF(F59=0,0,G59/F59*100)</f>
        <v>100</v>
      </c>
    </row>
    <row r="60" spans="1:9" x14ac:dyDescent="0.2">
      <c r="A60" s="10"/>
      <c r="B60" s="10">
        <v>41034200</v>
      </c>
      <c r="C60" s="10" t="s">
        <v>63</v>
      </c>
      <c r="D60" s="11">
        <v>3467500</v>
      </c>
      <c r="E60" s="11">
        <v>3467500</v>
      </c>
      <c r="F60" s="11">
        <v>2311600</v>
      </c>
      <c r="G60" s="11">
        <v>2311600</v>
      </c>
      <c r="H60" s="11">
        <f>G60-F60</f>
        <v>0</v>
      </c>
      <c r="I60" s="11">
        <f>IF(F60=0,0,G60/F60*100)</f>
        <v>100</v>
      </c>
    </row>
    <row r="61" spans="1:9" x14ac:dyDescent="0.2">
      <c r="A61" s="10"/>
      <c r="B61" s="10">
        <v>41040000</v>
      </c>
      <c r="C61" s="10" t="s">
        <v>64</v>
      </c>
      <c r="D61" s="11">
        <v>3941300</v>
      </c>
      <c r="E61" s="11">
        <v>3941300</v>
      </c>
      <c r="F61" s="11">
        <v>656600</v>
      </c>
      <c r="G61" s="11">
        <v>656600</v>
      </c>
      <c r="H61" s="11">
        <f>G61-F61</f>
        <v>0</v>
      </c>
      <c r="I61" s="11">
        <f>IF(F61=0,0,G61/F61*100)</f>
        <v>100</v>
      </c>
    </row>
    <row r="62" spans="1:9" x14ac:dyDescent="0.2">
      <c r="A62" s="10"/>
      <c r="B62" s="10">
        <v>41040200</v>
      </c>
      <c r="C62" s="10" t="s">
        <v>65</v>
      </c>
      <c r="D62" s="11">
        <v>3941300</v>
      </c>
      <c r="E62" s="11">
        <v>3941300</v>
      </c>
      <c r="F62" s="11">
        <v>656600</v>
      </c>
      <c r="G62" s="11">
        <v>656600</v>
      </c>
      <c r="H62" s="11">
        <f>G62-F62</f>
        <v>0</v>
      </c>
      <c r="I62" s="11">
        <f>IF(F62=0,0,G62/F62*100)</f>
        <v>100</v>
      </c>
    </row>
    <row r="63" spans="1:9" x14ac:dyDescent="0.2">
      <c r="A63" s="10"/>
      <c r="B63" s="10">
        <v>41050000</v>
      </c>
      <c r="C63" s="10" t="s">
        <v>66</v>
      </c>
      <c r="D63" s="11">
        <v>1430793</v>
      </c>
      <c r="E63" s="11">
        <v>1598406</v>
      </c>
      <c r="F63" s="11">
        <v>362978</v>
      </c>
      <c r="G63" s="11">
        <v>349193</v>
      </c>
      <c r="H63" s="11">
        <f>G63-F63</f>
        <v>-13785</v>
      </c>
      <c r="I63" s="11">
        <f>IF(F63=0,0,G63/F63*100)</f>
        <v>96.20224917212613</v>
      </c>
    </row>
    <row r="64" spans="1:9" x14ac:dyDescent="0.2">
      <c r="A64" s="10"/>
      <c r="B64" s="10">
        <v>41051000</v>
      </c>
      <c r="C64" s="10" t="s">
        <v>67</v>
      </c>
      <c r="D64" s="11">
        <v>938740</v>
      </c>
      <c r="E64" s="11">
        <v>938740</v>
      </c>
      <c r="F64" s="11">
        <v>131526</v>
      </c>
      <c r="G64" s="11">
        <v>131526</v>
      </c>
      <c r="H64" s="11">
        <f>G64-F64</f>
        <v>0</v>
      </c>
      <c r="I64" s="11">
        <f>IF(F64=0,0,G64/F64*100)</f>
        <v>100</v>
      </c>
    </row>
    <row r="65" spans="1:9" x14ac:dyDescent="0.2">
      <c r="A65" s="10"/>
      <c r="B65" s="10">
        <v>41051200</v>
      </c>
      <c r="C65" s="10" t="s">
        <v>68</v>
      </c>
      <c r="D65" s="11">
        <v>377879</v>
      </c>
      <c r="E65" s="11">
        <v>377879</v>
      </c>
      <c r="F65" s="11">
        <v>45026</v>
      </c>
      <c r="G65" s="11">
        <v>45026</v>
      </c>
      <c r="H65" s="11">
        <f>G65-F65</f>
        <v>0</v>
      </c>
      <c r="I65" s="11">
        <f>IF(F65=0,0,G65/F65*100)</f>
        <v>100</v>
      </c>
    </row>
    <row r="66" spans="1:9" x14ac:dyDescent="0.2">
      <c r="A66" s="10"/>
      <c r="B66" s="10">
        <v>41053900</v>
      </c>
      <c r="C66" s="10" t="s">
        <v>69</v>
      </c>
      <c r="D66" s="11">
        <v>114174</v>
      </c>
      <c r="E66" s="11">
        <v>281787</v>
      </c>
      <c r="F66" s="11">
        <v>186426</v>
      </c>
      <c r="G66" s="11">
        <v>172641</v>
      </c>
      <c r="H66" s="11">
        <f>G66-F66</f>
        <v>-13785</v>
      </c>
      <c r="I66" s="11">
        <f>IF(F66=0,0,G66/F66*100)</f>
        <v>92.605645135335209</v>
      </c>
    </row>
    <row r="67" spans="1:9" x14ac:dyDescent="0.2">
      <c r="A67" s="12" t="s">
        <v>70</v>
      </c>
      <c r="B67" s="13"/>
      <c r="C67" s="13"/>
      <c r="D67" s="14">
        <v>98360822</v>
      </c>
      <c r="E67" s="14">
        <v>98360822</v>
      </c>
      <c r="F67" s="14">
        <v>12578300</v>
      </c>
      <c r="G67" s="14">
        <v>12435721.65</v>
      </c>
      <c r="H67" s="14">
        <f>G67-F67</f>
        <v>-142578.34999999963</v>
      </c>
      <c r="I67" s="14">
        <f>IF(F67=0,0,G67/F67*100)</f>
        <v>98.866473609311285</v>
      </c>
    </row>
    <row r="68" spans="1:9" x14ac:dyDescent="0.2">
      <c r="A68" s="12" t="s">
        <v>71</v>
      </c>
      <c r="B68" s="13"/>
      <c r="C68" s="13"/>
      <c r="D68" s="14">
        <v>143537915</v>
      </c>
      <c r="E68" s="14">
        <v>143705528</v>
      </c>
      <c r="F68" s="14">
        <v>21081078</v>
      </c>
      <c r="G68" s="14">
        <v>20924714.649999999</v>
      </c>
      <c r="H68" s="14">
        <f>G68-F68</f>
        <v>-156363.35000000149</v>
      </c>
      <c r="I68" s="14">
        <f>IF(F68=0,0,G68/F68*100)</f>
        <v>99.258276308260889</v>
      </c>
    </row>
  </sheetData>
  <mergeCells count="8">
    <mergeCell ref="A67:C67"/>
    <mergeCell ref="A68:C68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2020-05-28T11:24:26Z</dcterms:created>
  <dcterms:modified xsi:type="dcterms:W3CDTF">2020-05-28T11:24:59Z</dcterms:modified>
</cp:coreProperties>
</file>