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2090"/>
  </bookViews>
  <sheets>
    <sheet name="Лист1" sheetId="1" r:id="rId1"/>
  </sheets>
  <definedNames>
    <definedName name="_xlnm.Print_Titles" localSheetId="0">Лист1!$A:$C</definedName>
  </definedNames>
  <calcPr calcId="144525"/>
</workbook>
</file>

<file path=xl/calcChain.xml><?xml version="1.0" encoding="utf-8"?>
<calcChain xmlns="http://schemas.openxmlformats.org/spreadsheetml/2006/main">
  <c r="I79" i="1" l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<sst xmlns="http://schemas.openxmlformats.org/spreadsheetml/2006/main" count="84" uniqueCount="81">
  <si>
    <t>Станом на 15.09.2020</t>
  </si>
  <si>
    <t>Аналіз виконання плану по доходах</t>
  </si>
  <si>
    <t>На 31.07.2020</t>
  </si>
  <si>
    <t>грн.</t>
  </si>
  <si>
    <t>ККД</t>
  </si>
  <si>
    <t>Доходи</t>
  </si>
  <si>
    <t>Бюджет отг м. Новоукраїнка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</si>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</sst>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topLeftCell="A55" workbookViewId="0"/>
  </sheetViews>
  <sheetFormatPr defaultRowHeight="12.75" x14ac:dyDescent="0.2"/>
  <cols>
    <col min="1" max="1" width="0.140625" customWidth="1"/>
    <col min="3" max="3" width="25.140625" customWidth="1"/>
    <col min="4" max="6" width="13.85546875" customWidth="1"/>
    <col min="7" max="7" width="11.42578125" bestFit="1" customWidth="1"/>
    <col min="8" max="8" width="11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6" t="s">
        <v>6</v>
      </c>
      <c r="E7" s="7"/>
      <c r="F7" s="7"/>
      <c r="G7" s="7"/>
      <c r="H7" s="7"/>
      <c r="I7" s="7"/>
    </row>
    <row r="8" spans="1:12" ht="28.5" customHeight="1" x14ac:dyDescent="0.2">
      <c r="A8" s="5"/>
      <c r="B8" s="7"/>
      <c r="C8" s="7"/>
      <c r="D8" s="8" t="s">
        <v>7</v>
      </c>
      <c r="E8" s="8" t="s">
        <v>8</v>
      </c>
      <c r="F8" s="8" t="s">
        <v>9</v>
      </c>
      <c r="G8" s="9" t="s">
        <v>10</v>
      </c>
      <c r="H8" s="9" t="s">
        <v>11</v>
      </c>
      <c r="I8" s="9" t="s">
        <v>12</v>
      </c>
    </row>
    <row r="9" spans="1:12" x14ac:dyDescent="0.2">
      <c r="A9" s="10"/>
      <c r="B9" s="10">
        <v>10000000</v>
      </c>
      <c r="C9" s="10" t="s">
        <v>13</v>
      </c>
      <c r="D9" s="11">
        <v>97452300</v>
      </c>
      <c r="E9" s="11">
        <v>99452300</v>
      </c>
      <c r="F9" s="11">
        <v>53208500</v>
      </c>
      <c r="G9" s="11">
        <v>51169326.969999999</v>
      </c>
      <c r="H9" s="11">
        <f>G9-F9</f>
        <v>-2039173.0300000012</v>
      </c>
      <c r="I9" s="11">
        <f>IF(F9=0,0,G9/F9*100)</f>
        <v>96.167580311416415</v>
      </c>
    </row>
    <row r="10" spans="1:12" x14ac:dyDescent="0.2">
      <c r="A10" s="10"/>
      <c r="B10" s="10">
        <v>11000000</v>
      </c>
      <c r="C10" s="10" t="s">
        <v>14</v>
      </c>
      <c r="D10" s="11">
        <v>56823000</v>
      </c>
      <c r="E10" s="11">
        <v>56823000</v>
      </c>
      <c r="F10" s="11">
        <v>29630300</v>
      </c>
      <c r="G10" s="11">
        <v>27763275.170000002</v>
      </c>
      <c r="H10" s="11">
        <f>G10-F10</f>
        <v>-1867024.8299999982</v>
      </c>
      <c r="I10" s="11">
        <f>IF(F10=0,0,G10/F10*100)</f>
        <v>93.698933760373677</v>
      </c>
    </row>
    <row r="11" spans="1:12" x14ac:dyDescent="0.2">
      <c r="A11" s="10"/>
      <c r="B11" s="10">
        <v>11010000</v>
      </c>
      <c r="C11" s="10" t="s">
        <v>15</v>
      </c>
      <c r="D11" s="11">
        <v>56720800</v>
      </c>
      <c r="E11" s="11">
        <v>56720800</v>
      </c>
      <c r="F11" s="11">
        <v>29528100</v>
      </c>
      <c r="G11" s="11">
        <v>27751160.170000002</v>
      </c>
      <c r="H11" s="11">
        <f>G11-F11</f>
        <v>-1776939.8299999982</v>
      </c>
      <c r="I11" s="11">
        <f>IF(F11=0,0,G11/F11*100)</f>
        <v>93.982207355027924</v>
      </c>
    </row>
    <row r="12" spans="1:12" x14ac:dyDescent="0.2">
      <c r="A12" s="10"/>
      <c r="B12" s="10">
        <v>11010100</v>
      </c>
      <c r="C12" s="10" t="s">
        <v>16</v>
      </c>
      <c r="D12" s="11">
        <v>46213400</v>
      </c>
      <c r="E12" s="11">
        <v>46213400</v>
      </c>
      <c r="F12" s="11">
        <v>25440100</v>
      </c>
      <c r="G12" s="11">
        <v>24193291.260000002</v>
      </c>
      <c r="H12" s="11">
        <f>G12-F12</f>
        <v>-1246808.7399999984</v>
      </c>
      <c r="I12" s="11">
        <f>IF(F12=0,0,G12/F12*100)</f>
        <v>95.099041513201612</v>
      </c>
    </row>
    <row r="13" spans="1:12" x14ac:dyDescent="0.2">
      <c r="A13" s="10"/>
      <c r="B13" s="10">
        <v>11010200</v>
      </c>
      <c r="C13" s="10" t="s">
        <v>17</v>
      </c>
      <c r="D13" s="11">
        <v>2403500</v>
      </c>
      <c r="E13" s="11">
        <v>2403500</v>
      </c>
      <c r="F13" s="11">
        <v>1460400</v>
      </c>
      <c r="G13" s="11">
        <v>1484333.48</v>
      </c>
      <c r="H13" s="11">
        <f>G13-F13</f>
        <v>23933.479999999981</v>
      </c>
      <c r="I13" s="11">
        <f>IF(F13=0,0,G13/F13*100)</f>
        <v>101.63883045740893</v>
      </c>
    </row>
    <row r="14" spans="1:12" x14ac:dyDescent="0.2">
      <c r="A14" s="10"/>
      <c r="B14" s="10">
        <v>11010400</v>
      </c>
      <c r="C14" s="10" t="s">
        <v>18</v>
      </c>
      <c r="D14" s="11">
        <v>7211700</v>
      </c>
      <c r="E14" s="11">
        <v>7211700</v>
      </c>
      <c r="F14" s="11">
        <v>1866600</v>
      </c>
      <c r="G14" s="11">
        <v>1731652.56</v>
      </c>
      <c r="H14" s="11">
        <f>G14-F14</f>
        <v>-134947.43999999994</v>
      </c>
      <c r="I14" s="11">
        <f>IF(F14=0,0,G14/F14*100)</f>
        <v>92.77041465766635</v>
      </c>
    </row>
    <row r="15" spans="1:12" x14ac:dyDescent="0.2">
      <c r="A15" s="10"/>
      <c r="B15" s="10">
        <v>11010500</v>
      </c>
      <c r="C15" s="10" t="s">
        <v>19</v>
      </c>
      <c r="D15" s="11">
        <v>892200</v>
      </c>
      <c r="E15" s="11">
        <v>892200</v>
      </c>
      <c r="F15" s="11">
        <v>761000</v>
      </c>
      <c r="G15" s="11">
        <v>341882.87</v>
      </c>
      <c r="H15" s="11">
        <f>G15-F15</f>
        <v>-419117.13</v>
      </c>
      <c r="I15" s="11">
        <f>IF(F15=0,0,G15/F15*100)</f>
        <v>44.925475689881736</v>
      </c>
    </row>
    <row r="16" spans="1:12" x14ac:dyDescent="0.2">
      <c r="A16" s="10"/>
      <c r="B16" s="10">
        <v>11020000</v>
      </c>
      <c r="C16" s="10" t="s">
        <v>20</v>
      </c>
      <c r="D16" s="11">
        <v>102200</v>
      </c>
      <c r="E16" s="11">
        <v>102200</v>
      </c>
      <c r="F16" s="11">
        <v>102200</v>
      </c>
      <c r="G16" s="11">
        <v>12115</v>
      </c>
      <c r="H16" s="11">
        <f>G16-F16</f>
        <v>-90085</v>
      </c>
      <c r="I16" s="11">
        <f>IF(F16=0,0,G16/F16*100)</f>
        <v>11.854207436399216</v>
      </c>
    </row>
    <row r="17" spans="1:9" x14ac:dyDescent="0.2">
      <c r="A17" s="10"/>
      <c r="B17" s="10">
        <v>11020200</v>
      </c>
      <c r="C17" s="10" t="s">
        <v>21</v>
      </c>
      <c r="D17" s="11">
        <v>102200</v>
      </c>
      <c r="E17" s="11">
        <v>102200</v>
      </c>
      <c r="F17" s="11">
        <v>102200</v>
      </c>
      <c r="G17" s="11">
        <v>12115</v>
      </c>
      <c r="H17" s="11">
        <f>G17-F17</f>
        <v>-90085</v>
      </c>
      <c r="I17" s="11">
        <f>IF(F17=0,0,G17/F17*100)</f>
        <v>11.854207436399216</v>
      </c>
    </row>
    <row r="18" spans="1:9" x14ac:dyDescent="0.2">
      <c r="A18" s="10"/>
      <c r="B18" s="10">
        <v>13000000</v>
      </c>
      <c r="C18" s="10" t="s">
        <v>22</v>
      </c>
      <c r="D18" s="11">
        <v>104300</v>
      </c>
      <c r="E18" s="11">
        <v>104300</v>
      </c>
      <c r="F18" s="11">
        <v>43000</v>
      </c>
      <c r="G18" s="11">
        <v>58003.799999999996</v>
      </c>
      <c r="H18" s="11">
        <f>G18-F18</f>
        <v>15003.799999999996</v>
      </c>
      <c r="I18" s="11">
        <f>IF(F18=0,0,G18/F18*100)</f>
        <v>134.89255813953486</v>
      </c>
    </row>
    <row r="19" spans="1:9" x14ac:dyDescent="0.2">
      <c r="A19" s="10"/>
      <c r="B19" s="10">
        <v>13010000</v>
      </c>
      <c r="C19" s="10" t="s">
        <v>23</v>
      </c>
      <c r="D19" s="11">
        <v>0</v>
      </c>
      <c r="E19" s="11">
        <v>0</v>
      </c>
      <c r="F19" s="11">
        <v>0</v>
      </c>
      <c r="G19" s="11">
        <v>3.46</v>
      </c>
      <c r="H19" s="11">
        <f>G19-F19</f>
        <v>3.46</v>
      </c>
      <c r="I19" s="11">
        <f>IF(F19=0,0,G19/F19*100)</f>
        <v>0</v>
      </c>
    </row>
    <row r="20" spans="1:9" x14ac:dyDescent="0.2">
      <c r="A20" s="10"/>
      <c r="B20" s="10">
        <v>13010200</v>
      </c>
      <c r="C20" s="10" t="s">
        <v>24</v>
      </c>
      <c r="D20" s="11">
        <v>0</v>
      </c>
      <c r="E20" s="11">
        <v>0</v>
      </c>
      <c r="F20" s="11">
        <v>0</v>
      </c>
      <c r="G20" s="11">
        <v>3.46</v>
      </c>
      <c r="H20" s="11">
        <f>G20-F20</f>
        <v>3.46</v>
      </c>
      <c r="I20" s="11">
        <f>IF(F20=0,0,G20/F20*100)</f>
        <v>0</v>
      </c>
    </row>
    <row r="21" spans="1:9" x14ac:dyDescent="0.2">
      <c r="A21" s="10"/>
      <c r="B21" s="10">
        <v>13030000</v>
      </c>
      <c r="C21" s="10" t="s">
        <v>25</v>
      </c>
      <c r="D21" s="11">
        <v>104300</v>
      </c>
      <c r="E21" s="11">
        <v>104300</v>
      </c>
      <c r="F21" s="11">
        <v>43000</v>
      </c>
      <c r="G21" s="11">
        <v>58000.34</v>
      </c>
      <c r="H21" s="11">
        <f>G21-F21</f>
        <v>15000.339999999997</v>
      </c>
      <c r="I21" s="11">
        <f>IF(F21=0,0,G21/F21*100)</f>
        <v>134.88451162790699</v>
      </c>
    </row>
    <row r="22" spans="1:9" x14ac:dyDescent="0.2">
      <c r="A22" s="10"/>
      <c r="B22" s="10">
        <v>13030100</v>
      </c>
      <c r="C22" s="10" t="s">
        <v>26</v>
      </c>
      <c r="D22" s="11">
        <v>104300</v>
      </c>
      <c r="E22" s="11">
        <v>104300</v>
      </c>
      <c r="F22" s="11">
        <v>43000</v>
      </c>
      <c r="G22" s="11">
        <v>58000.34</v>
      </c>
      <c r="H22" s="11">
        <f>G22-F22</f>
        <v>15000.339999999997</v>
      </c>
      <c r="I22" s="11">
        <f>IF(F22=0,0,G22/F22*100)</f>
        <v>134.88451162790699</v>
      </c>
    </row>
    <row r="23" spans="1:9" x14ac:dyDescent="0.2">
      <c r="A23" s="10"/>
      <c r="B23" s="10">
        <v>14000000</v>
      </c>
      <c r="C23" s="10" t="s">
        <v>27</v>
      </c>
      <c r="D23" s="11">
        <v>6831000</v>
      </c>
      <c r="E23" s="11">
        <v>7531000</v>
      </c>
      <c r="F23" s="11">
        <v>4350300</v>
      </c>
      <c r="G23" s="11">
        <v>3279335.17</v>
      </c>
      <c r="H23" s="11">
        <f>G23-F23</f>
        <v>-1070964.83</v>
      </c>
      <c r="I23" s="11">
        <f>IF(F23=0,0,G23/F23*100)</f>
        <v>75.381816656322556</v>
      </c>
    </row>
    <row r="24" spans="1:9" x14ac:dyDescent="0.2">
      <c r="A24" s="10"/>
      <c r="B24" s="10">
        <v>14020000</v>
      </c>
      <c r="C24" s="10" t="s">
        <v>28</v>
      </c>
      <c r="D24" s="11">
        <v>880000</v>
      </c>
      <c r="E24" s="11">
        <v>1040000</v>
      </c>
      <c r="F24" s="11">
        <v>624800</v>
      </c>
      <c r="G24" s="11">
        <v>425964.69</v>
      </c>
      <c r="H24" s="11">
        <f>G24-F24</f>
        <v>-198835.31</v>
      </c>
      <c r="I24" s="11">
        <f>IF(F24=0,0,G24/F24*100)</f>
        <v>68.17616677336747</v>
      </c>
    </row>
    <row r="25" spans="1:9" x14ac:dyDescent="0.2">
      <c r="A25" s="10"/>
      <c r="B25" s="10">
        <v>14021900</v>
      </c>
      <c r="C25" s="10" t="s">
        <v>29</v>
      </c>
      <c r="D25" s="11">
        <v>880000</v>
      </c>
      <c r="E25" s="11">
        <v>1040000</v>
      </c>
      <c r="F25" s="11">
        <v>624800</v>
      </c>
      <c r="G25" s="11">
        <v>425964.69</v>
      </c>
      <c r="H25" s="11">
        <f>G25-F25</f>
        <v>-198835.31</v>
      </c>
      <c r="I25" s="11">
        <f>IF(F25=0,0,G25/F25*100)</f>
        <v>68.17616677336747</v>
      </c>
    </row>
    <row r="26" spans="1:9" x14ac:dyDescent="0.2">
      <c r="A26" s="10"/>
      <c r="B26" s="10">
        <v>14030000</v>
      </c>
      <c r="C26" s="10" t="s">
        <v>30</v>
      </c>
      <c r="D26" s="11">
        <v>3666300</v>
      </c>
      <c r="E26" s="11">
        <v>4166300</v>
      </c>
      <c r="F26" s="11">
        <v>2303600</v>
      </c>
      <c r="G26" s="11">
        <v>1471905.09</v>
      </c>
      <c r="H26" s="11">
        <f>G26-F26</f>
        <v>-831694.90999999992</v>
      </c>
      <c r="I26" s="11">
        <f>IF(F26=0,0,G26/F26*100)</f>
        <v>63.895862562944963</v>
      </c>
    </row>
    <row r="27" spans="1:9" x14ac:dyDescent="0.2">
      <c r="A27" s="10"/>
      <c r="B27" s="10">
        <v>14031900</v>
      </c>
      <c r="C27" s="10" t="s">
        <v>29</v>
      </c>
      <c r="D27" s="11">
        <v>3666300</v>
      </c>
      <c r="E27" s="11">
        <v>4166300</v>
      </c>
      <c r="F27" s="11">
        <v>2303600</v>
      </c>
      <c r="G27" s="11">
        <v>1471905.09</v>
      </c>
      <c r="H27" s="11">
        <f>G27-F27</f>
        <v>-831694.90999999992</v>
      </c>
      <c r="I27" s="11">
        <f>IF(F27=0,0,G27/F27*100)</f>
        <v>63.895862562944963</v>
      </c>
    </row>
    <row r="28" spans="1:9" x14ac:dyDescent="0.2">
      <c r="A28" s="10"/>
      <c r="B28" s="10">
        <v>14040000</v>
      </c>
      <c r="C28" s="10" t="s">
        <v>31</v>
      </c>
      <c r="D28" s="11">
        <v>2284700</v>
      </c>
      <c r="E28" s="11">
        <v>2324700</v>
      </c>
      <c r="F28" s="11">
        <v>1421900</v>
      </c>
      <c r="G28" s="11">
        <v>1381465.39</v>
      </c>
      <c r="H28" s="11">
        <f>G28-F28</f>
        <v>-40434.610000000102</v>
      </c>
      <c r="I28" s="11">
        <f>IF(F28=0,0,G28/F28*100)</f>
        <v>97.156297207961174</v>
      </c>
    </row>
    <row r="29" spans="1:9" x14ac:dyDescent="0.2">
      <c r="A29" s="10"/>
      <c r="B29" s="10">
        <v>18000000</v>
      </c>
      <c r="C29" s="10" t="s">
        <v>32</v>
      </c>
      <c r="D29" s="11">
        <v>33694000</v>
      </c>
      <c r="E29" s="11">
        <v>34994000</v>
      </c>
      <c r="F29" s="11">
        <v>19184900</v>
      </c>
      <c r="G29" s="11">
        <v>20068712.829999998</v>
      </c>
      <c r="H29" s="11">
        <f>G29-F29</f>
        <v>883812.82999999821</v>
      </c>
      <c r="I29" s="11">
        <f>IF(F29=0,0,G29/F29*100)</f>
        <v>104.60681489087771</v>
      </c>
    </row>
    <row r="30" spans="1:9" x14ac:dyDescent="0.2">
      <c r="A30" s="10"/>
      <c r="B30" s="10">
        <v>18010000</v>
      </c>
      <c r="C30" s="10" t="s">
        <v>33</v>
      </c>
      <c r="D30" s="11">
        <v>19151500</v>
      </c>
      <c r="E30" s="11">
        <v>19151500</v>
      </c>
      <c r="F30" s="11">
        <v>11349000</v>
      </c>
      <c r="G30" s="11">
        <v>12084685.039999999</v>
      </c>
      <c r="H30" s="11">
        <f>G30-F30</f>
        <v>735685.03999999911</v>
      </c>
      <c r="I30" s="11">
        <f>IF(F30=0,0,G30/F30*100)</f>
        <v>106.48237765441888</v>
      </c>
    </row>
    <row r="31" spans="1:9" x14ac:dyDescent="0.2">
      <c r="A31" s="10"/>
      <c r="B31" s="10">
        <v>18010100</v>
      </c>
      <c r="C31" s="10" t="s">
        <v>34</v>
      </c>
      <c r="D31" s="11">
        <v>31600</v>
      </c>
      <c r="E31" s="11">
        <v>31600</v>
      </c>
      <c r="F31" s="11">
        <v>28300</v>
      </c>
      <c r="G31" s="11">
        <v>14838.65</v>
      </c>
      <c r="H31" s="11">
        <f>G31-F31</f>
        <v>-13461.35</v>
      </c>
      <c r="I31" s="11">
        <f>IF(F31=0,0,G31/F31*100)</f>
        <v>52.433392226148413</v>
      </c>
    </row>
    <row r="32" spans="1:9" x14ac:dyDescent="0.2">
      <c r="A32" s="10"/>
      <c r="B32" s="10">
        <v>18010200</v>
      </c>
      <c r="C32" s="10" t="s">
        <v>35</v>
      </c>
      <c r="D32" s="11">
        <v>36400</v>
      </c>
      <c r="E32" s="11">
        <v>36400</v>
      </c>
      <c r="F32" s="11">
        <v>5100</v>
      </c>
      <c r="G32" s="11">
        <v>1558.88</v>
      </c>
      <c r="H32" s="11">
        <f>G32-F32</f>
        <v>-3541.12</v>
      </c>
      <c r="I32" s="11">
        <f>IF(F32=0,0,G32/F32*100)</f>
        <v>30.566274509803925</v>
      </c>
    </row>
    <row r="33" spans="1:9" x14ac:dyDescent="0.2">
      <c r="A33" s="10"/>
      <c r="B33" s="10">
        <v>18010300</v>
      </c>
      <c r="C33" s="10" t="s">
        <v>36</v>
      </c>
      <c r="D33" s="11">
        <v>28600</v>
      </c>
      <c r="E33" s="11">
        <v>28600</v>
      </c>
      <c r="F33" s="11">
        <v>200</v>
      </c>
      <c r="G33" s="11">
        <v>467.77</v>
      </c>
      <c r="H33" s="11">
        <f>G33-F33</f>
        <v>267.77</v>
      </c>
      <c r="I33" s="11">
        <f>IF(F33=0,0,G33/F33*100)</f>
        <v>233.88499999999999</v>
      </c>
    </row>
    <row r="34" spans="1:9" x14ac:dyDescent="0.2">
      <c r="A34" s="10"/>
      <c r="B34" s="10">
        <v>18010400</v>
      </c>
      <c r="C34" s="10" t="s">
        <v>37</v>
      </c>
      <c r="D34" s="11">
        <v>863100</v>
      </c>
      <c r="E34" s="11">
        <v>863100</v>
      </c>
      <c r="F34" s="11">
        <v>555500</v>
      </c>
      <c r="G34" s="11">
        <v>840172.58</v>
      </c>
      <c r="H34" s="11">
        <f>G34-F34</f>
        <v>284672.57999999996</v>
      </c>
      <c r="I34" s="11">
        <f>IF(F34=0,0,G34/F34*100)</f>
        <v>151.24618901890187</v>
      </c>
    </row>
    <row r="35" spans="1:9" x14ac:dyDescent="0.2">
      <c r="A35" s="10"/>
      <c r="B35" s="10">
        <v>18010500</v>
      </c>
      <c r="C35" s="10" t="s">
        <v>38</v>
      </c>
      <c r="D35" s="11">
        <v>2915500</v>
      </c>
      <c r="E35" s="11">
        <v>2915500</v>
      </c>
      <c r="F35" s="11">
        <v>1799000</v>
      </c>
      <c r="G35" s="11">
        <v>1811286.54</v>
      </c>
      <c r="H35" s="11">
        <f>G35-F35</f>
        <v>12286.540000000037</v>
      </c>
      <c r="I35" s="11">
        <f>IF(F35=0,0,G35/F35*100)</f>
        <v>100.68296498054474</v>
      </c>
    </row>
    <row r="36" spans="1:9" x14ac:dyDescent="0.2">
      <c r="A36" s="10"/>
      <c r="B36" s="10">
        <v>18010600</v>
      </c>
      <c r="C36" s="10" t="s">
        <v>39</v>
      </c>
      <c r="D36" s="11">
        <v>12038400</v>
      </c>
      <c r="E36" s="11">
        <v>12038400</v>
      </c>
      <c r="F36" s="11">
        <v>7043900</v>
      </c>
      <c r="G36" s="11">
        <v>7702230.5800000001</v>
      </c>
      <c r="H36" s="11">
        <f>G36-F36</f>
        <v>658330.58000000007</v>
      </c>
      <c r="I36" s="11">
        <f>IF(F36=0,0,G36/F36*100)</f>
        <v>109.34610911568876</v>
      </c>
    </row>
    <row r="37" spans="1:9" x14ac:dyDescent="0.2">
      <c r="A37" s="10"/>
      <c r="B37" s="10">
        <v>18010700</v>
      </c>
      <c r="C37" s="10" t="s">
        <v>40</v>
      </c>
      <c r="D37" s="11">
        <v>958800</v>
      </c>
      <c r="E37" s="11">
        <v>958800</v>
      </c>
      <c r="F37" s="11">
        <v>536800</v>
      </c>
      <c r="G37" s="11">
        <v>322253.99</v>
      </c>
      <c r="H37" s="11">
        <f>G37-F37</f>
        <v>-214546.01</v>
      </c>
      <c r="I37" s="11">
        <f>IF(F37=0,0,G37/F37*100)</f>
        <v>60.032412444113262</v>
      </c>
    </row>
    <row r="38" spans="1:9" x14ac:dyDescent="0.2">
      <c r="A38" s="10"/>
      <c r="B38" s="10">
        <v>18010900</v>
      </c>
      <c r="C38" s="10" t="s">
        <v>41</v>
      </c>
      <c r="D38" s="11">
        <v>2071800</v>
      </c>
      <c r="E38" s="11">
        <v>2071800</v>
      </c>
      <c r="F38" s="11">
        <v>1192900</v>
      </c>
      <c r="G38" s="11">
        <v>1314255.19</v>
      </c>
      <c r="H38" s="11">
        <f>G38-F38</f>
        <v>121355.18999999994</v>
      </c>
      <c r="I38" s="11">
        <f>IF(F38=0,0,G38/F38*100)</f>
        <v>110.17312348059352</v>
      </c>
    </row>
    <row r="39" spans="1:9" x14ac:dyDescent="0.2">
      <c r="A39" s="10"/>
      <c r="B39" s="10">
        <v>18011000</v>
      </c>
      <c r="C39" s="10" t="s">
        <v>42</v>
      </c>
      <c r="D39" s="11">
        <v>65000</v>
      </c>
      <c r="E39" s="11">
        <v>65000</v>
      </c>
      <c r="F39" s="11">
        <v>53800</v>
      </c>
      <c r="G39" s="11">
        <v>6671.7</v>
      </c>
      <c r="H39" s="11">
        <f>G39-F39</f>
        <v>-47128.3</v>
      </c>
      <c r="I39" s="11">
        <f>IF(F39=0,0,G39/F39*100)</f>
        <v>12.40092936802974</v>
      </c>
    </row>
    <row r="40" spans="1:9" x14ac:dyDescent="0.2">
      <c r="A40" s="10"/>
      <c r="B40" s="10">
        <v>18011100</v>
      </c>
      <c r="C40" s="10" t="s">
        <v>43</v>
      </c>
      <c r="D40" s="11">
        <v>142300</v>
      </c>
      <c r="E40" s="11">
        <v>142300</v>
      </c>
      <c r="F40" s="11">
        <v>133500</v>
      </c>
      <c r="G40" s="11">
        <v>70949.16</v>
      </c>
      <c r="H40" s="11">
        <f>G40-F40</f>
        <v>-62550.84</v>
      </c>
      <c r="I40" s="11">
        <f>IF(F40=0,0,G40/F40*100)</f>
        <v>53.145438202247199</v>
      </c>
    </row>
    <row r="41" spans="1:9" x14ac:dyDescent="0.2">
      <c r="A41" s="10"/>
      <c r="B41" s="10">
        <v>18050000</v>
      </c>
      <c r="C41" s="10" t="s">
        <v>44</v>
      </c>
      <c r="D41" s="11">
        <v>14542500</v>
      </c>
      <c r="E41" s="11">
        <v>15842500</v>
      </c>
      <c r="F41" s="11">
        <v>7835900</v>
      </c>
      <c r="G41" s="11">
        <v>7984027.79</v>
      </c>
      <c r="H41" s="11">
        <f>G41-F41</f>
        <v>148127.79000000004</v>
      </c>
      <c r="I41" s="11">
        <f>IF(F41=0,0,G41/F41*100)</f>
        <v>101.89037366479918</v>
      </c>
    </row>
    <row r="42" spans="1:9" x14ac:dyDescent="0.2">
      <c r="A42" s="10"/>
      <c r="B42" s="10">
        <v>18050300</v>
      </c>
      <c r="C42" s="10" t="s">
        <v>45</v>
      </c>
      <c r="D42" s="11">
        <v>481900</v>
      </c>
      <c r="E42" s="11">
        <v>481900</v>
      </c>
      <c r="F42" s="11">
        <v>290200</v>
      </c>
      <c r="G42" s="11">
        <v>246172.96</v>
      </c>
      <c r="H42" s="11">
        <f>G42-F42</f>
        <v>-44027.040000000008</v>
      </c>
      <c r="I42" s="11">
        <f>IF(F42=0,0,G42/F42*100)</f>
        <v>84.828725017229488</v>
      </c>
    </row>
    <row r="43" spans="1:9" x14ac:dyDescent="0.2">
      <c r="A43" s="10"/>
      <c r="B43" s="10">
        <v>18050400</v>
      </c>
      <c r="C43" s="10" t="s">
        <v>46</v>
      </c>
      <c r="D43" s="11">
        <v>7509500</v>
      </c>
      <c r="E43" s="11">
        <v>8109500</v>
      </c>
      <c r="F43" s="11">
        <v>4612900</v>
      </c>
      <c r="G43" s="11">
        <v>4633180.07</v>
      </c>
      <c r="H43" s="11">
        <f>G43-F43</f>
        <v>20280.070000000298</v>
      </c>
      <c r="I43" s="11">
        <f>IF(F43=0,0,G43/F43*100)</f>
        <v>100.43963818855819</v>
      </c>
    </row>
    <row r="44" spans="1:9" x14ac:dyDescent="0.2">
      <c r="A44" s="10"/>
      <c r="B44" s="10">
        <v>18050500</v>
      </c>
      <c r="C44" s="10" t="s">
        <v>47</v>
      </c>
      <c r="D44" s="11">
        <v>6551100</v>
      </c>
      <c r="E44" s="11">
        <v>7251100</v>
      </c>
      <c r="F44" s="11">
        <v>2932800</v>
      </c>
      <c r="G44" s="11">
        <v>3104674.76</v>
      </c>
      <c r="H44" s="11">
        <f>G44-F44</f>
        <v>171874.75999999978</v>
      </c>
      <c r="I44" s="11">
        <f>IF(F44=0,0,G44/F44*100)</f>
        <v>105.8604323513366</v>
      </c>
    </row>
    <row r="45" spans="1:9" x14ac:dyDescent="0.2">
      <c r="A45" s="10"/>
      <c r="B45" s="10">
        <v>20000000</v>
      </c>
      <c r="C45" s="10" t="s">
        <v>48</v>
      </c>
      <c r="D45" s="11">
        <v>908522</v>
      </c>
      <c r="E45" s="11">
        <v>1028522</v>
      </c>
      <c r="F45" s="11">
        <v>552300</v>
      </c>
      <c r="G45" s="11">
        <v>604293.96</v>
      </c>
      <c r="H45" s="11">
        <f>G45-F45</f>
        <v>51993.959999999963</v>
      </c>
      <c r="I45" s="11">
        <f>IF(F45=0,0,G45/F45*100)</f>
        <v>109.41407930472569</v>
      </c>
    </row>
    <row r="46" spans="1:9" x14ac:dyDescent="0.2">
      <c r="A46" s="10"/>
      <c r="B46" s="10">
        <v>21000000</v>
      </c>
      <c r="C46" s="10" t="s">
        <v>49</v>
      </c>
      <c r="D46" s="11">
        <v>35100</v>
      </c>
      <c r="E46" s="11">
        <v>155100</v>
      </c>
      <c r="F46" s="11">
        <v>141200</v>
      </c>
      <c r="G46" s="11">
        <v>171589.84</v>
      </c>
      <c r="H46" s="11">
        <f>G46-F46</f>
        <v>30389.839999999997</v>
      </c>
      <c r="I46" s="11">
        <f>IF(F46=0,0,G46/F46*100)</f>
        <v>121.52254957507083</v>
      </c>
    </row>
    <row r="47" spans="1:9" x14ac:dyDescent="0.2">
      <c r="A47" s="10"/>
      <c r="B47" s="10">
        <v>21080000</v>
      </c>
      <c r="C47" s="10" t="s">
        <v>50</v>
      </c>
      <c r="D47" s="11">
        <v>35100</v>
      </c>
      <c r="E47" s="11">
        <v>155100</v>
      </c>
      <c r="F47" s="11">
        <v>141200</v>
      </c>
      <c r="G47" s="11">
        <v>171589.84</v>
      </c>
      <c r="H47" s="11">
        <f>G47-F47</f>
        <v>30389.839999999997</v>
      </c>
      <c r="I47" s="11">
        <f>IF(F47=0,0,G47/F47*100)</f>
        <v>121.52254957507083</v>
      </c>
    </row>
    <row r="48" spans="1:9" x14ac:dyDescent="0.2">
      <c r="A48" s="10"/>
      <c r="B48" s="10">
        <v>21081100</v>
      </c>
      <c r="C48" s="10" t="s">
        <v>51</v>
      </c>
      <c r="D48" s="11">
        <v>9200</v>
      </c>
      <c r="E48" s="11">
        <v>49200</v>
      </c>
      <c r="F48" s="11">
        <v>45200</v>
      </c>
      <c r="G48" s="11">
        <v>58131.74</v>
      </c>
      <c r="H48" s="11">
        <f>G48-F48</f>
        <v>12931.739999999998</v>
      </c>
      <c r="I48" s="11">
        <f>IF(F48=0,0,G48/F48*100)</f>
        <v>128.61004424778761</v>
      </c>
    </row>
    <row r="49" spans="1:9" x14ac:dyDescent="0.2">
      <c r="A49" s="10"/>
      <c r="B49" s="10">
        <v>21081500</v>
      </c>
      <c r="C49" s="10" t="s">
        <v>52</v>
      </c>
      <c r="D49" s="11">
        <v>25900</v>
      </c>
      <c r="E49" s="11">
        <v>105900</v>
      </c>
      <c r="F49" s="11">
        <v>96000</v>
      </c>
      <c r="G49" s="11">
        <v>113458.1</v>
      </c>
      <c r="H49" s="11">
        <f>G49-F49</f>
        <v>17458.100000000006</v>
      </c>
      <c r="I49" s="11">
        <f>IF(F49=0,0,G49/F49*100)</f>
        <v>118.18552083333333</v>
      </c>
    </row>
    <row r="50" spans="1:9" x14ac:dyDescent="0.2">
      <c r="A50" s="10"/>
      <c r="B50" s="10">
        <v>22000000</v>
      </c>
      <c r="C50" s="10" t="s">
        <v>53</v>
      </c>
      <c r="D50" s="11">
        <v>873422</v>
      </c>
      <c r="E50" s="11">
        <v>873422</v>
      </c>
      <c r="F50" s="11">
        <v>411100</v>
      </c>
      <c r="G50" s="11">
        <v>426534.89000000007</v>
      </c>
      <c r="H50" s="11">
        <f>G50-F50</f>
        <v>15434.890000000072</v>
      </c>
      <c r="I50" s="11">
        <f>IF(F50=0,0,G50/F50*100)</f>
        <v>103.75453417659939</v>
      </c>
    </row>
    <row r="51" spans="1:9" x14ac:dyDescent="0.2">
      <c r="A51" s="10"/>
      <c r="B51" s="10">
        <v>22010000</v>
      </c>
      <c r="C51" s="10" t="s">
        <v>54</v>
      </c>
      <c r="D51" s="11">
        <v>736922</v>
      </c>
      <c r="E51" s="11">
        <v>736922</v>
      </c>
      <c r="F51" s="11">
        <v>409000</v>
      </c>
      <c r="G51" s="11">
        <v>377868.42000000004</v>
      </c>
      <c r="H51" s="11">
        <f>G51-F51</f>
        <v>-31131.579999999958</v>
      </c>
      <c r="I51" s="11">
        <f>IF(F51=0,0,G51/F51*100)</f>
        <v>92.388366748166277</v>
      </c>
    </row>
    <row r="52" spans="1:9" x14ac:dyDescent="0.2">
      <c r="A52" s="10"/>
      <c r="B52" s="10">
        <v>22010300</v>
      </c>
      <c r="C52" s="10" t="s">
        <v>55</v>
      </c>
      <c r="D52" s="11">
        <v>40022</v>
      </c>
      <c r="E52" s="11">
        <v>40022</v>
      </c>
      <c r="F52" s="11">
        <v>20400</v>
      </c>
      <c r="G52" s="11">
        <v>24930</v>
      </c>
      <c r="H52" s="11">
        <f>G52-F52</f>
        <v>4530</v>
      </c>
      <c r="I52" s="11">
        <f>IF(F52=0,0,G52/F52*100)</f>
        <v>122.20588235294119</v>
      </c>
    </row>
    <row r="53" spans="1:9" x14ac:dyDescent="0.2">
      <c r="A53" s="10"/>
      <c r="B53" s="10">
        <v>22012500</v>
      </c>
      <c r="C53" s="10" t="s">
        <v>56</v>
      </c>
      <c r="D53" s="11">
        <v>543000</v>
      </c>
      <c r="E53" s="11">
        <v>543000</v>
      </c>
      <c r="F53" s="11">
        <v>307300</v>
      </c>
      <c r="G53" s="11">
        <v>210308.42</v>
      </c>
      <c r="H53" s="11">
        <f>G53-F53</f>
        <v>-96991.579999999987</v>
      </c>
      <c r="I53" s="11">
        <f>IF(F53=0,0,G53/F53*100)</f>
        <v>68.437494305239184</v>
      </c>
    </row>
    <row r="54" spans="1:9" x14ac:dyDescent="0.2">
      <c r="A54" s="10"/>
      <c r="B54" s="10">
        <v>22012600</v>
      </c>
      <c r="C54" s="10" t="s">
        <v>57</v>
      </c>
      <c r="D54" s="11">
        <v>153900</v>
      </c>
      <c r="E54" s="11">
        <v>153900</v>
      </c>
      <c r="F54" s="11">
        <v>81300</v>
      </c>
      <c r="G54" s="11">
        <v>142630</v>
      </c>
      <c r="H54" s="11">
        <f>G54-F54</f>
        <v>61330</v>
      </c>
      <c r="I54" s="11">
        <f>IF(F54=0,0,G54/F54*100)</f>
        <v>175.43665436654368</v>
      </c>
    </row>
    <row r="55" spans="1:9" x14ac:dyDescent="0.2">
      <c r="A55" s="10"/>
      <c r="B55" s="10">
        <v>22080000</v>
      </c>
      <c r="C55" s="10" t="s">
        <v>58</v>
      </c>
      <c r="D55" s="11">
        <v>0</v>
      </c>
      <c r="E55" s="11">
        <v>0</v>
      </c>
      <c r="F55" s="11">
        <v>0</v>
      </c>
      <c r="G55" s="11">
        <v>5</v>
      </c>
      <c r="H55" s="11">
        <f>G55-F55</f>
        <v>5</v>
      </c>
      <c r="I55" s="11">
        <f>IF(F55=0,0,G55/F55*100)</f>
        <v>0</v>
      </c>
    </row>
    <row r="56" spans="1:9" x14ac:dyDescent="0.2">
      <c r="A56" s="10"/>
      <c r="B56" s="10">
        <v>22080400</v>
      </c>
      <c r="C56" s="10" t="s">
        <v>59</v>
      </c>
      <c r="D56" s="11">
        <v>0</v>
      </c>
      <c r="E56" s="11">
        <v>0</v>
      </c>
      <c r="F56" s="11">
        <v>0</v>
      </c>
      <c r="G56" s="11">
        <v>5</v>
      </c>
      <c r="H56" s="11">
        <f>G56-F56</f>
        <v>5</v>
      </c>
      <c r="I56" s="11">
        <f>IF(F56=0,0,G56/F56*100)</f>
        <v>0</v>
      </c>
    </row>
    <row r="57" spans="1:9" x14ac:dyDescent="0.2">
      <c r="A57" s="10"/>
      <c r="B57" s="10">
        <v>22090000</v>
      </c>
      <c r="C57" s="10" t="s">
        <v>60</v>
      </c>
      <c r="D57" s="11">
        <v>136500</v>
      </c>
      <c r="E57" s="11">
        <v>136500</v>
      </c>
      <c r="F57" s="11">
        <v>2100</v>
      </c>
      <c r="G57" s="11">
        <v>48661.47</v>
      </c>
      <c r="H57" s="11">
        <f>G57-F57</f>
        <v>46561.47</v>
      </c>
      <c r="I57" s="11">
        <f>IF(F57=0,0,G57/F57*100)</f>
        <v>2317.2128571428575</v>
      </c>
    </row>
    <row r="58" spans="1:9" x14ac:dyDescent="0.2">
      <c r="A58" s="10"/>
      <c r="B58" s="10">
        <v>22090100</v>
      </c>
      <c r="C58" s="10" t="s">
        <v>61</v>
      </c>
      <c r="D58" s="11">
        <v>136500</v>
      </c>
      <c r="E58" s="11">
        <v>136500</v>
      </c>
      <c r="F58" s="11">
        <v>2100</v>
      </c>
      <c r="G58" s="11">
        <v>47284.07</v>
      </c>
      <c r="H58" s="11">
        <f>G58-F58</f>
        <v>45184.07</v>
      </c>
      <c r="I58" s="11">
        <f>IF(F58=0,0,G58/F58*100)</f>
        <v>2251.6223809523808</v>
      </c>
    </row>
    <row r="59" spans="1:9" x14ac:dyDescent="0.2">
      <c r="A59" s="10"/>
      <c r="B59" s="10">
        <v>22090400</v>
      </c>
      <c r="C59" s="10" t="s">
        <v>62</v>
      </c>
      <c r="D59" s="11">
        <v>0</v>
      </c>
      <c r="E59" s="11">
        <v>0</v>
      </c>
      <c r="F59" s="11">
        <v>0</v>
      </c>
      <c r="G59" s="11">
        <v>1377.4</v>
      </c>
      <c r="H59" s="11">
        <f>G59-F59</f>
        <v>1377.4</v>
      </c>
      <c r="I59" s="11">
        <f>IF(F59=0,0,G59/F59*100)</f>
        <v>0</v>
      </c>
    </row>
    <row r="60" spans="1:9" x14ac:dyDescent="0.2">
      <c r="A60" s="10"/>
      <c r="B60" s="10">
        <v>24000000</v>
      </c>
      <c r="C60" s="10" t="s">
        <v>63</v>
      </c>
      <c r="D60" s="11">
        <v>0</v>
      </c>
      <c r="E60" s="11">
        <v>0</v>
      </c>
      <c r="F60" s="11">
        <v>0</v>
      </c>
      <c r="G60" s="11">
        <v>6169.2300000000005</v>
      </c>
      <c r="H60" s="11">
        <f>G60-F60</f>
        <v>6169.2300000000005</v>
      </c>
      <c r="I60" s="11">
        <f>IF(F60=0,0,G60/F60*100)</f>
        <v>0</v>
      </c>
    </row>
    <row r="61" spans="1:9" x14ac:dyDescent="0.2">
      <c r="A61" s="10"/>
      <c r="B61" s="10">
        <v>24060000</v>
      </c>
      <c r="C61" s="10" t="s">
        <v>50</v>
      </c>
      <c r="D61" s="11">
        <v>0</v>
      </c>
      <c r="E61" s="11">
        <v>0</v>
      </c>
      <c r="F61" s="11">
        <v>0</v>
      </c>
      <c r="G61" s="11">
        <v>6169.2300000000005</v>
      </c>
      <c r="H61" s="11">
        <f>G61-F61</f>
        <v>6169.2300000000005</v>
      </c>
      <c r="I61" s="11">
        <f>IF(F61=0,0,G61/F61*100)</f>
        <v>0</v>
      </c>
    </row>
    <row r="62" spans="1:9" x14ac:dyDescent="0.2">
      <c r="A62" s="10"/>
      <c r="B62" s="10">
        <v>24060300</v>
      </c>
      <c r="C62" s="10" t="s">
        <v>50</v>
      </c>
      <c r="D62" s="11">
        <v>0</v>
      </c>
      <c r="E62" s="11">
        <v>0</v>
      </c>
      <c r="F62" s="11">
        <v>0</v>
      </c>
      <c r="G62" s="11">
        <v>853.22</v>
      </c>
      <c r="H62" s="11">
        <f>G62-F62</f>
        <v>853.22</v>
      </c>
      <c r="I62" s="11">
        <f>IF(F62=0,0,G62/F62*100)</f>
        <v>0</v>
      </c>
    </row>
    <row r="63" spans="1:9" x14ac:dyDescent="0.2">
      <c r="A63" s="10"/>
      <c r="B63" s="10">
        <v>24062200</v>
      </c>
      <c r="C63" s="10" t="s">
        <v>64</v>
      </c>
      <c r="D63" s="11">
        <v>0</v>
      </c>
      <c r="E63" s="11">
        <v>0</v>
      </c>
      <c r="F63" s="11">
        <v>0</v>
      </c>
      <c r="G63" s="11">
        <v>5316.01</v>
      </c>
      <c r="H63" s="11">
        <f>G63-F63</f>
        <v>5316.01</v>
      </c>
      <c r="I63" s="11">
        <f>IF(F63=0,0,G63/F63*100)</f>
        <v>0</v>
      </c>
    </row>
    <row r="64" spans="1:9" x14ac:dyDescent="0.2">
      <c r="A64" s="10"/>
      <c r="B64" s="10">
        <v>40000000</v>
      </c>
      <c r="C64" s="10" t="s">
        <v>65</v>
      </c>
      <c r="D64" s="11">
        <v>45177093</v>
      </c>
      <c r="E64" s="11">
        <v>47238080</v>
      </c>
      <c r="F64" s="11">
        <v>30665793</v>
      </c>
      <c r="G64" s="11">
        <v>30665793</v>
      </c>
      <c r="H64" s="11">
        <f>G64-F64</f>
        <v>0</v>
      </c>
      <c r="I64" s="11">
        <f>IF(F64=0,0,G64/F64*100)</f>
        <v>100</v>
      </c>
    </row>
    <row r="65" spans="1:9" x14ac:dyDescent="0.2">
      <c r="A65" s="10"/>
      <c r="B65" s="10">
        <v>41000000</v>
      </c>
      <c r="C65" s="10" t="s">
        <v>66</v>
      </c>
      <c r="D65" s="11">
        <v>45177093</v>
      </c>
      <c r="E65" s="11">
        <v>47238080</v>
      </c>
      <c r="F65" s="11">
        <v>30665793</v>
      </c>
      <c r="G65" s="11">
        <v>30665793</v>
      </c>
      <c r="H65" s="11">
        <f>G65-F65</f>
        <v>0</v>
      </c>
      <c r="I65" s="11">
        <f>IF(F65=0,0,G65/F65*100)</f>
        <v>100</v>
      </c>
    </row>
    <row r="66" spans="1:9" x14ac:dyDescent="0.2">
      <c r="A66" s="10"/>
      <c r="B66" s="10">
        <v>41030000</v>
      </c>
      <c r="C66" s="10" t="s">
        <v>67</v>
      </c>
      <c r="D66" s="11">
        <v>39805000</v>
      </c>
      <c r="E66" s="11">
        <v>40898200</v>
      </c>
      <c r="F66" s="11">
        <v>26869100</v>
      </c>
      <c r="G66" s="11">
        <v>26869100</v>
      </c>
      <c r="H66" s="11">
        <f>G66-F66</f>
        <v>0</v>
      </c>
      <c r="I66" s="11">
        <f>IF(F66=0,0,G66/F66*100)</f>
        <v>100</v>
      </c>
    </row>
    <row r="67" spans="1:9" x14ac:dyDescent="0.2">
      <c r="A67" s="10"/>
      <c r="B67" s="10">
        <v>41033900</v>
      </c>
      <c r="C67" s="10" t="s">
        <v>68</v>
      </c>
      <c r="D67" s="11">
        <v>36337500</v>
      </c>
      <c r="E67" s="11">
        <v>37430700</v>
      </c>
      <c r="F67" s="11">
        <v>23401600</v>
      </c>
      <c r="G67" s="11">
        <v>23401600</v>
      </c>
      <c r="H67" s="11">
        <f>G67-F67</f>
        <v>0</v>
      </c>
      <c r="I67" s="11">
        <f>IF(F67=0,0,G67/F67*100)</f>
        <v>100</v>
      </c>
    </row>
    <row r="68" spans="1:9" x14ac:dyDescent="0.2">
      <c r="A68" s="10"/>
      <c r="B68" s="10">
        <v>41034200</v>
      </c>
      <c r="C68" s="10" t="s">
        <v>69</v>
      </c>
      <c r="D68" s="11">
        <v>3467500</v>
      </c>
      <c r="E68" s="11">
        <v>3467500</v>
      </c>
      <c r="F68" s="11">
        <v>3467500</v>
      </c>
      <c r="G68" s="11">
        <v>3467500</v>
      </c>
      <c r="H68" s="11">
        <f>G68-F68</f>
        <v>0</v>
      </c>
      <c r="I68" s="11">
        <f>IF(F68=0,0,G68/F68*100)</f>
        <v>100</v>
      </c>
    </row>
    <row r="69" spans="1:9" x14ac:dyDescent="0.2">
      <c r="A69" s="10"/>
      <c r="B69" s="10">
        <v>41040000</v>
      </c>
      <c r="C69" s="10" t="s">
        <v>70</v>
      </c>
      <c r="D69" s="11">
        <v>3941300</v>
      </c>
      <c r="E69" s="11">
        <v>3941300</v>
      </c>
      <c r="F69" s="11">
        <v>2298100</v>
      </c>
      <c r="G69" s="11">
        <v>2298100</v>
      </c>
      <c r="H69" s="11">
        <f>G69-F69</f>
        <v>0</v>
      </c>
      <c r="I69" s="11">
        <f>IF(F69=0,0,G69/F69*100)</f>
        <v>100</v>
      </c>
    </row>
    <row r="70" spans="1:9" x14ac:dyDescent="0.2">
      <c r="A70" s="10"/>
      <c r="B70" s="10">
        <v>41040200</v>
      </c>
      <c r="C70" s="10" t="s">
        <v>71</v>
      </c>
      <c r="D70" s="11">
        <v>3941300</v>
      </c>
      <c r="E70" s="11">
        <v>3941300</v>
      </c>
      <c r="F70" s="11">
        <v>2298100</v>
      </c>
      <c r="G70" s="11">
        <v>2298100</v>
      </c>
      <c r="H70" s="11">
        <f>G70-F70</f>
        <v>0</v>
      </c>
      <c r="I70" s="11">
        <f>IF(F70=0,0,G70/F70*100)</f>
        <v>100</v>
      </c>
    </row>
    <row r="71" spans="1:9" x14ac:dyDescent="0.2">
      <c r="A71" s="10"/>
      <c r="B71" s="10">
        <v>41050000</v>
      </c>
      <c r="C71" s="10" t="s">
        <v>72</v>
      </c>
      <c r="D71" s="11">
        <v>1430793</v>
      </c>
      <c r="E71" s="11">
        <v>2398580</v>
      </c>
      <c r="F71" s="11">
        <v>1498593</v>
      </c>
      <c r="G71" s="11">
        <v>1498593</v>
      </c>
      <c r="H71" s="11">
        <f>G71-F71</f>
        <v>0</v>
      </c>
      <c r="I71" s="11">
        <f>IF(F71=0,0,G71/F71*100)</f>
        <v>100</v>
      </c>
    </row>
    <row r="72" spans="1:9" x14ac:dyDescent="0.2">
      <c r="A72" s="10"/>
      <c r="B72" s="10">
        <v>41051000</v>
      </c>
      <c r="C72" s="10" t="s">
        <v>73</v>
      </c>
      <c r="D72" s="11">
        <v>938740</v>
      </c>
      <c r="E72" s="11">
        <v>938740</v>
      </c>
      <c r="F72" s="11">
        <v>586975</v>
      </c>
      <c r="G72" s="11">
        <v>586975</v>
      </c>
      <c r="H72" s="11">
        <f>G72-F72</f>
        <v>0</v>
      </c>
      <c r="I72" s="11">
        <f>IF(F72=0,0,G72/F72*100)</f>
        <v>100</v>
      </c>
    </row>
    <row r="73" spans="1:9" x14ac:dyDescent="0.2">
      <c r="A73" s="10"/>
      <c r="B73" s="10">
        <v>41051100</v>
      </c>
      <c r="C73" s="10" t="s">
        <v>74</v>
      </c>
      <c r="D73" s="11">
        <v>0</v>
      </c>
      <c r="E73" s="11">
        <v>96550</v>
      </c>
      <c r="F73" s="11">
        <v>96550</v>
      </c>
      <c r="G73" s="11">
        <v>96550</v>
      </c>
      <c r="H73" s="11">
        <f>G73-F73</f>
        <v>0</v>
      </c>
      <c r="I73" s="11">
        <f>IF(F73=0,0,G73/F73*100)</f>
        <v>100</v>
      </c>
    </row>
    <row r="74" spans="1:9" x14ac:dyDescent="0.2">
      <c r="A74" s="10"/>
      <c r="B74" s="10">
        <v>41051200</v>
      </c>
      <c r="C74" s="10" t="s">
        <v>75</v>
      </c>
      <c r="D74" s="11">
        <v>377879</v>
      </c>
      <c r="E74" s="11">
        <v>508097</v>
      </c>
      <c r="F74" s="11">
        <v>286221</v>
      </c>
      <c r="G74" s="11">
        <v>286221</v>
      </c>
      <c r="H74" s="11">
        <f>G74-F74</f>
        <v>0</v>
      </c>
      <c r="I74" s="11">
        <f>IF(F74=0,0,G74/F74*100)</f>
        <v>100</v>
      </c>
    </row>
    <row r="75" spans="1:9" x14ac:dyDescent="0.2">
      <c r="A75" s="10"/>
      <c r="B75" s="10">
        <v>41051400</v>
      </c>
      <c r="C75" s="10" t="s">
        <v>76</v>
      </c>
      <c r="D75" s="11">
        <v>0</v>
      </c>
      <c r="E75" s="11">
        <v>466372</v>
      </c>
      <c r="F75" s="11">
        <v>140026</v>
      </c>
      <c r="G75" s="11">
        <v>140026</v>
      </c>
      <c r="H75" s="11">
        <f>G75-F75</f>
        <v>0</v>
      </c>
      <c r="I75" s="11">
        <f>IF(F75=0,0,G75/F75*100)</f>
        <v>100</v>
      </c>
    </row>
    <row r="76" spans="1:9" x14ac:dyDescent="0.2">
      <c r="A76" s="10"/>
      <c r="B76" s="10">
        <v>41051700</v>
      </c>
      <c r="C76" s="10" t="s">
        <v>77</v>
      </c>
      <c r="D76" s="11">
        <v>0</v>
      </c>
      <c r="E76" s="11">
        <v>32901</v>
      </c>
      <c r="F76" s="11">
        <v>32901</v>
      </c>
      <c r="G76" s="11">
        <v>32901</v>
      </c>
      <c r="H76" s="11">
        <f>G76-F76</f>
        <v>0</v>
      </c>
      <c r="I76" s="11">
        <f>IF(F76=0,0,G76/F76*100)</f>
        <v>100</v>
      </c>
    </row>
    <row r="77" spans="1:9" x14ac:dyDescent="0.2">
      <c r="A77" s="10"/>
      <c r="B77" s="10">
        <v>41053900</v>
      </c>
      <c r="C77" s="10" t="s">
        <v>78</v>
      </c>
      <c r="D77" s="11">
        <v>114174</v>
      </c>
      <c r="E77" s="11">
        <v>355920</v>
      </c>
      <c r="F77" s="11">
        <v>355920</v>
      </c>
      <c r="G77" s="11">
        <v>355920</v>
      </c>
      <c r="H77" s="11">
        <f>G77-F77</f>
        <v>0</v>
      </c>
      <c r="I77" s="11">
        <f>IF(F77=0,0,G77/F77*100)</f>
        <v>100</v>
      </c>
    </row>
    <row r="78" spans="1:9" x14ac:dyDescent="0.2">
      <c r="A78" s="12" t="s">
        <v>79</v>
      </c>
      <c r="B78" s="13"/>
      <c r="C78" s="13"/>
      <c r="D78" s="14">
        <v>98360822</v>
      </c>
      <c r="E78" s="14">
        <v>100480822</v>
      </c>
      <c r="F78" s="14">
        <v>53760800</v>
      </c>
      <c r="G78" s="14">
        <v>51773620.93</v>
      </c>
      <c r="H78" s="14">
        <f>G78-F78</f>
        <v>-1987179.0700000003</v>
      </c>
      <c r="I78" s="14">
        <f>IF(F78=0,0,G78/F78*100)</f>
        <v>96.303665365842775</v>
      </c>
    </row>
    <row r="79" spans="1:9" x14ac:dyDescent="0.2">
      <c r="A79" s="12" t="s">
        <v>80</v>
      </c>
      <c r="B79" s="13"/>
      <c r="C79" s="13"/>
      <c r="D79" s="14">
        <v>143537915</v>
      </c>
      <c r="E79" s="14">
        <v>147718902</v>
      </c>
      <c r="F79" s="14">
        <v>84426593</v>
      </c>
      <c r="G79" s="14">
        <v>82439413.930000007</v>
      </c>
      <c r="H79" s="14">
        <f>G79-F79</f>
        <v>-1987179.0699999928</v>
      </c>
      <c r="I79" s="14">
        <f>IF(F79=0,0,G79/F79*100)</f>
        <v>97.646264050948986</v>
      </c>
    </row>
  </sheetData>
  <mergeCells count="8">
    <mergeCell ref="A78:C78"/>
    <mergeCell ref="A79:C79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2020-09-15T13:25:33Z</dcterms:created>
  <dcterms:modified xsi:type="dcterms:W3CDTF">2020-09-15T13:29:19Z</dcterms:modified>
</cp:coreProperties>
</file>